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0" windowWidth="9720" windowHeight="6720"/>
  </bookViews>
  <sheets>
    <sheet name="перечень" sheetId="12" r:id="rId1"/>
    <sheet name="РАЗДЕЛ III-1" sheetId="16" r:id="rId2"/>
    <sheet name="Лист1" sheetId="13" state="hidden" r:id="rId3"/>
    <sheet name="РАЗДЕЛ III-2" sheetId="17" r:id="rId4"/>
    <sheet name="РАЗДЕЛ III-3" sheetId="18" r:id="rId5"/>
  </sheets>
  <definedNames>
    <definedName name="_89_355_30">перечень!#REF!</definedName>
    <definedName name="BFT_Print_Titles" localSheetId="0">перечень!$4:$6</definedName>
    <definedName name="_xlnm.Print_Titles" localSheetId="0">перечень!$7:$9</definedName>
    <definedName name="пр">перечень!#REF!</definedName>
  </definedNames>
  <calcPr calcId="145621" calcMode="manual"/>
</workbook>
</file>

<file path=xl/calcChain.xml><?xml version="1.0" encoding="utf-8"?>
<calcChain xmlns="http://schemas.openxmlformats.org/spreadsheetml/2006/main">
  <c r="H96" i="12" l="1"/>
  <c r="H36" i="12"/>
  <c r="H27" i="12"/>
  <c r="H97" i="12" l="1"/>
  <c r="F121" i="12"/>
  <c r="G96" i="12"/>
  <c r="G36" i="12"/>
  <c r="G27" i="12"/>
  <c r="G97" i="12" l="1"/>
  <c r="F110" i="12"/>
  <c r="F122" i="12" s="1"/>
  <c r="F123" i="12" s="1"/>
  <c r="F25" i="13" l="1"/>
  <c r="F26" i="13" s="1"/>
  <c r="F9" i="13"/>
  <c r="F27" i="13" l="1"/>
  <c r="F36" i="12"/>
</calcChain>
</file>

<file path=xl/sharedStrings.xml><?xml version="1.0" encoding="utf-8"?>
<sst xmlns="http://schemas.openxmlformats.org/spreadsheetml/2006/main" count="743" uniqueCount="386">
  <si>
    <t>2</t>
  </si>
  <si>
    <t>3</t>
  </si>
  <si>
    <t>4</t>
  </si>
  <si>
    <t>6</t>
  </si>
  <si>
    <t>5</t>
  </si>
  <si>
    <t>1</t>
  </si>
  <si>
    <t>к Положению</t>
  </si>
  <si>
    <t>АДМНИСТРАЦИИ РАЙГОРОДСКОГО СЕЛЬСКОГО ПОСЕЛЕНИЯ</t>
  </si>
  <si>
    <t>Балансовая стоимость</t>
  </si>
  <si>
    <t>Руководитель</t>
  </si>
  <si>
    <t>П.В.Аношин</t>
  </si>
  <si>
    <t>М.П.</t>
  </si>
  <si>
    <t>"____"</t>
  </si>
  <si>
    <t>________________</t>
  </si>
  <si>
    <t>_______________________</t>
  </si>
  <si>
    <t>Приложение 4</t>
  </si>
  <si>
    <t xml:space="preserve"> НАХОДЯЩИХСЯ В КАЗНЕ</t>
  </si>
  <si>
    <t>Реестр объектов муниципального имущества</t>
  </si>
  <si>
    <t>Наименование</t>
  </si>
  <si>
    <t>Правообладатель</t>
  </si>
  <si>
    <t>Адрес</t>
  </si>
  <si>
    <t>Площадь, протыженность,объем</t>
  </si>
  <si>
    <t>Административное здание № 2</t>
  </si>
  <si>
    <t>Администрация Райгородского сельского поселения</t>
  </si>
  <si>
    <t>х. Трудолюбие, ул.Советская,20</t>
  </si>
  <si>
    <t xml:space="preserve">Жилой дом </t>
  </si>
  <si>
    <t>с. Райгород</t>
  </si>
  <si>
    <t>Закон Волгоградской области от 27.11.2006 г. №1322-од «О разграничении имущества, находящегося в муниципальной собственности, между муниципальным образованием Светлоярский муниципальный район и вновь образованными в его составе муниципальными образованиями»</t>
  </si>
  <si>
    <t>с. Райгород,ул. Советская, 309/2</t>
  </si>
  <si>
    <t>Автомобиль ВАЗ -21070</t>
  </si>
  <si>
    <t>Звуковое оборудование</t>
  </si>
  <si>
    <t>Компьютер (комплект)  Сeleron</t>
  </si>
  <si>
    <t>Мебель корпусная</t>
  </si>
  <si>
    <t>Микрофон</t>
  </si>
  <si>
    <t>Музыкальный центр LG 330х</t>
  </si>
  <si>
    <t>Музыкальный центр Samsung</t>
  </si>
  <si>
    <t>Насос 8/8 б/9в</t>
  </si>
  <si>
    <t>Прибор эффектов</t>
  </si>
  <si>
    <t>Резервуар для питьевой воды</t>
  </si>
  <si>
    <t>Счетчик трехфазный</t>
  </si>
  <si>
    <t>Телевизор 1846 015 "Эльтон 54П"</t>
  </si>
  <si>
    <t>ВСЕГО СУММА ИМУЩЕСТВА НАХОДЯЩЕГОСЯ В КАЗНЕ</t>
  </si>
  <si>
    <t>х</t>
  </si>
  <si>
    <t xml:space="preserve">Свидетельство о государственной регистрации права № 34-34-19/010/2010-529 от 13.07.2010г           </t>
  </si>
  <si>
    <t>Свидетельство о государственной регистрации права № 34-34-19/002/2010-622 от 23.03.2010г</t>
  </si>
  <si>
    <t>Свидетельство о государственной регистрации права № 34-34-19/002/2010-623 от 23.03.2010г.</t>
  </si>
  <si>
    <t>Свидетельство о государственной регистрации права № 34-34/019-34/019/011/2016-82/1</t>
  </si>
  <si>
    <t>Свидетельство о государственной регистрации права №34-34/019-34/019/011/2016-86/1</t>
  </si>
  <si>
    <t>Наименование имущества</t>
  </si>
  <si>
    <t>кадастровый номер</t>
  </si>
  <si>
    <t>кадастровая стоимость</t>
  </si>
  <si>
    <t>дата возникновение и прекращения права мун.соб-ти</t>
  </si>
  <si>
    <t>Реквизитыдокументов(основание возникновения)</t>
  </si>
  <si>
    <t>7</t>
  </si>
  <si>
    <t xml:space="preserve">х. Трудолюбие в северо-западной стороне при въезде в х.Трудолюбие 
</t>
  </si>
  <si>
    <t>34:26:100201:55</t>
  </si>
  <si>
    <t xml:space="preserve">с. Райгород Советская 158а </t>
  </si>
  <si>
    <t>34:26:100101:2375</t>
  </si>
  <si>
    <t>34:26:100101:2283</t>
  </si>
  <si>
    <t xml:space="preserve">34:26:100101:2290 </t>
  </si>
  <si>
    <t xml:space="preserve">34:26:100101:2282 </t>
  </si>
  <si>
    <t>сведения об остановленных в отношении мун.нед.имущества ограничения с указанием основания и даты их возникновения и прекращения</t>
  </si>
  <si>
    <t xml:space="preserve">Свидетельство о государственной регистрации права № 34-34-19/021/2013-679/680/681
</t>
  </si>
  <si>
    <t>порядковый номер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</si>
  <si>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</si>
  <si>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</si>
  <si>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</si>
  <si>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</si>
  <si>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</si>
  <si>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</si>
  <si>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</si>
  <si>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</si>
  <si>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</si>
  <si>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</si>
  <si>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</si>
  <si>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</si>
  <si>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</si>
  <si>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</si>
  <si>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</si>
  <si>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</si>
  <si>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</si>
  <si>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земельный участок для эксплуатации электролинии 1219</t>
  </si>
  <si>
    <t>земельный участок для эксплуатации электролинии ВЛ 10 кВ с оборудованием ТП-473</t>
  </si>
  <si>
    <t>34:26:000000:2454</t>
  </si>
  <si>
    <t>34:26:100701:148</t>
  </si>
  <si>
    <t xml:space="preserve"> 13.07.2010г        </t>
  </si>
  <si>
    <t>23.03.2010г</t>
  </si>
  <si>
    <t>18.07.2014г.</t>
  </si>
  <si>
    <t>28.12.2016 г.</t>
  </si>
  <si>
    <t>балансовая стоимость</t>
  </si>
  <si>
    <t>1.Раздел недвижимого имущества</t>
  </si>
  <si>
    <t>2.Раздел движимого имущества</t>
  </si>
  <si>
    <t>Вакумный насос</t>
  </si>
  <si>
    <t>Трансформатор ТМ-160 КВА, зав.№84997</t>
  </si>
  <si>
    <t>Электроталь</t>
  </si>
  <si>
    <t>ХХХХХХХХХХХХХХХХХХ</t>
  </si>
  <si>
    <t>1.1 Здания, помещения (жилые, нежилые)</t>
  </si>
  <si>
    <t>1.2.Сооружения</t>
  </si>
  <si>
    <t>итого по разделу 1.1  недвижимого имущества</t>
  </si>
  <si>
    <t>итого по разделу 1.2 недвижимого имущества</t>
  </si>
  <si>
    <t>1.3.Другие виды основных средств</t>
  </si>
  <si>
    <t>Всего по разделу 1</t>
  </si>
  <si>
    <t>2.1.Транспортные средства</t>
  </si>
  <si>
    <t>2.2.Машины и оборудование</t>
  </si>
  <si>
    <t>итого по разделу 2.1 движимого имущества</t>
  </si>
  <si>
    <t>итого по разделу 2.2 движимого имущества</t>
  </si>
  <si>
    <t>итого по разделу 2</t>
  </si>
  <si>
    <t>34:00:000000:24527</t>
  </si>
  <si>
    <t>34:00:000000:22885</t>
  </si>
  <si>
    <t>34:26:100101:1831</t>
  </si>
  <si>
    <t>18.11.2013г</t>
  </si>
  <si>
    <t>свидетельство о государственной регистрации прав  34АА № 282876 от 31.05.2006</t>
  </si>
  <si>
    <t>31.05.2006г</t>
  </si>
  <si>
    <t>Земельный участок</t>
  </si>
  <si>
    <t>34:26:100601:182</t>
  </si>
  <si>
    <t>34:26:100601:183</t>
  </si>
  <si>
    <t>34:26:100301:2</t>
  </si>
  <si>
    <t>34:26:100301:9</t>
  </si>
  <si>
    <t>34:26:100301:4</t>
  </si>
  <si>
    <t>34:26:100301:6</t>
  </si>
  <si>
    <t>34:26:100301:7</t>
  </si>
  <si>
    <t>34:26:100301:3</t>
  </si>
  <si>
    <t>34:26:100301:8</t>
  </si>
  <si>
    <t>34:26:100301:10</t>
  </si>
  <si>
    <t>34:26:100602:91</t>
  </si>
  <si>
    <t>34:26:1001602:92</t>
  </si>
  <si>
    <t>34:26:100602:93</t>
  </si>
  <si>
    <t>34:26:100602:89</t>
  </si>
  <si>
    <t>34:26:100602:90</t>
  </si>
  <si>
    <t>Св-во ОГРП № 34-АБ 375515 от 14.02.2014 г.</t>
  </si>
  <si>
    <t>Св-во ОГРП № 34-АБ 375514 от 14.02.2014 г.</t>
  </si>
  <si>
    <t>Св-во ОГРП № 34-АБ 375530 от 14.02.2014 г.</t>
  </si>
  <si>
    <t>Св-во ОГРП № 34-АА 770157 от 10.10.2012 г.</t>
  </si>
  <si>
    <t>Св-во ОГРП № 34-АБ 158339 от 05.04.2013 г.</t>
  </si>
  <si>
    <t>Св-во ОГРП № 34-АА 770158 от 10.10.2012 г.</t>
  </si>
  <si>
    <t>Св-во ОГРП № 34-АА 770162 от 10.10.2012 г.</t>
  </si>
  <si>
    <t>Св-во ОГРП № 34-АА 770160 от 10.10.2012 г.</t>
  </si>
  <si>
    <t>Св-во ОГРП № 34-АА 770156  от 10.10.2012 г.</t>
  </si>
  <si>
    <t>Св-во ОГРП № 34-АА 770161  от 10.10.2012 г.</t>
  </si>
  <si>
    <t>Св-во ОГРП № 34-АБ 158340 ОТ 05.04.2013 г.</t>
  </si>
  <si>
    <t>Св-во ОГРП № 34-АА 770166  от 10.10.2012 г.</t>
  </si>
  <si>
    <t>Св-во ОГРП № 34-АА 770164  от 10.10.2012 г.</t>
  </si>
  <si>
    <t>Св-во ОГРП № 34-АА 770165  от 10.10.2012 г.</t>
  </si>
  <si>
    <t>Св-во ОГРП № 34-АА 770167  от 10.10.2012 г.</t>
  </si>
  <si>
    <t>Св-во ОГРП № 34-АА 770163  от 10.10.2012 г.</t>
  </si>
  <si>
    <t>10.10.2012г</t>
  </si>
  <si>
    <t>05.04.2013г</t>
  </si>
  <si>
    <t>14.02.2014 г.</t>
  </si>
  <si>
    <t>34:26:100601:184</t>
  </si>
  <si>
    <t>Свидетельство  34-34/019-34/056/016/2016-178/1                                  от 28.12.2016 г.</t>
  </si>
  <si>
    <t>Свидетельство  34-34/019-34/056/016/2016-179/1                                   от 28.12.2016 г.</t>
  </si>
  <si>
    <t>1971</t>
  </si>
  <si>
    <t>1956</t>
  </si>
  <si>
    <t>квартира</t>
  </si>
  <si>
    <t>34:26:100101:2467</t>
  </si>
  <si>
    <t>34:26:100101:2462</t>
  </si>
  <si>
    <t>34:26:100101:2453</t>
  </si>
  <si>
    <t>34:26:100101:2442</t>
  </si>
  <si>
    <t>34:26:100101:2443</t>
  </si>
  <si>
    <t>34:26:100101:2444</t>
  </si>
  <si>
    <t>34:26:100101:2451</t>
  </si>
  <si>
    <t>с.Райгород п.Водстрой д. 45 кв.1</t>
  </si>
  <si>
    <t>с.Райгород п.Водстрой д.45 кв.7</t>
  </si>
  <si>
    <t>с.Райгород п.Водстрой д.47 кв.1</t>
  </si>
  <si>
    <t>Выписка из ЕГРН от 19.07.2017 г</t>
  </si>
  <si>
    <t>движимое имущество</t>
  </si>
  <si>
    <t>27</t>
  </si>
  <si>
    <t>28</t>
  </si>
  <si>
    <t>34:26:000000:2515</t>
  </si>
  <si>
    <t>29</t>
  </si>
  <si>
    <t>с.Райгород п.Водстрой                 д.47 кв.11</t>
  </si>
  <si>
    <t>с.Райгород п.Водстрой                д.47 кв.5</t>
  </si>
  <si>
    <t>с.Райгород п.Водстрой                  д.47 кв.4</t>
  </si>
  <si>
    <t>с.Райгород п.Водстрой                  д.47 кв.3</t>
  </si>
  <si>
    <t xml:space="preserve">с. Райгород,пос. Водстрой,                         д. 31/2, </t>
  </si>
  <si>
    <t>с. Райгород, ул. Советская                       д. № 195</t>
  </si>
  <si>
    <t>с. Райгород, п. Водстрой,                    д.40</t>
  </si>
  <si>
    <t>34:26:100201:57</t>
  </si>
  <si>
    <t>с. Райгород, п. Водстрой,                 д.42/ кв 6 ,</t>
  </si>
  <si>
    <t>34:26:100101:2499</t>
  </si>
  <si>
    <t>Земельный участок  под  Братской могилой х.Трудолюбие</t>
  </si>
  <si>
    <t>Земельный участок  под Братской могилой с.Райгород</t>
  </si>
  <si>
    <t>с. Райгород, п. Водстрой,                   дом 6. -3</t>
  </si>
  <si>
    <t xml:space="preserve">            34:26:100101:1747                     </t>
  </si>
  <si>
    <t xml:space="preserve"> Автомобильная дорога общего пользования № 18249828ОП МП 008</t>
  </si>
  <si>
    <t xml:space="preserve"> Автомобильная дорога общего пользования № 18249828ОП МП 009</t>
  </si>
  <si>
    <t xml:space="preserve"> Автомобильная дорога общего пользования № 18249828ОП МП 011</t>
  </si>
  <si>
    <t xml:space="preserve"> Автомобильная дорога общего пользования № 18249828ОП МП 010</t>
  </si>
  <si>
    <t xml:space="preserve"> Автомобильная дорога общего пользования № 18249828ОП МП 013</t>
  </si>
  <si>
    <t xml:space="preserve"> Автомобильная дорога общего пользования № 18249828ОП МП 014</t>
  </si>
  <si>
    <t xml:space="preserve"> Автомобильная дорога общего пользования № 18249828ОП МП 015</t>
  </si>
  <si>
    <t xml:space="preserve"> Автомобильная дорога общего пользования № 18249828ОП МП 016</t>
  </si>
  <si>
    <t>Автомобильная дорога общего пользования № 18249828ОП МП 019</t>
  </si>
  <si>
    <t>Автомобильная дорога общего пользования № 18249828ОП МП 020</t>
  </si>
  <si>
    <t>Автомобильная дорога общего пользования № 18249828ОП МП 022</t>
  </si>
  <si>
    <t>Автомобильная дорога общего пользования № 18249828ОП МП 024</t>
  </si>
  <si>
    <t>Автомобильная дорога общего пользования № 18249828ОП МП 025</t>
  </si>
  <si>
    <t>Автомобильная дорога общего пользования № 18249828ОП МП 026</t>
  </si>
  <si>
    <t>Автомобильная дорога общего пользования № 18249828ОП МП 027</t>
  </si>
  <si>
    <t>грунт,щебень,ж/б плиты, асфальт, ввод в эксплуатацию 1985-1991 гг.</t>
  </si>
  <si>
    <t>Св-во 34-АБ № 481962</t>
  </si>
  <si>
    <t>грунт, ж/б плиты, асфальт, ввод в эксплуатацию 1985г.</t>
  </si>
  <si>
    <t>грунт, асфальт ввод в эксплуатацию 1985г.</t>
  </si>
  <si>
    <t>ж/б плиты,  ввод в эксплуатацию 1978г.</t>
  </si>
  <si>
    <t>ж/б плиты,  ввод в эксплуатацию 1979г.</t>
  </si>
  <si>
    <t xml:space="preserve"> Автомобильная дорога общего пользования                          № 18249828ОП МП 006</t>
  </si>
  <si>
    <t xml:space="preserve">  с. Райгород Советская 158 А</t>
  </si>
  <si>
    <t xml:space="preserve">  х. Трудолюбие у северо-западной стороне при въезде</t>
  </si>
  <si>
    <t xml:space="preserve"> с. Райгород ул.Новая</t>
  </si>
  <si>
    <t xml:space="preserve">с. Райгород, пер.Степной </t>
  </si>
  <si>
    <t xml:space="preserve"> с. Райгород ул.Степная </t>
  </si>
  <si>
    <t>постановление администрации Райгородского с-п №115а от 13.11.2018г</t>
  </si>
  <si>
    <t xml:space="preserve"> с. Райгород ул.Набережная </t>
  </si>
  <si>
    <t xml:space="preserve"> с. Райгород ул.Придорожная</t>
  </si>
  <si>
    <t xml:space="preserve"> с. Райгород ул.Поповецкая</t>
  </si>
  <si>
    <t xml:space="preserve"> с. Райгород пер.Водный</t>
  </si>
  <si>
    <t xml:space="preserve"> с. Райгород пер.Зеленый</t>
  </si>
  <si>
    <t xml:space="preserve"> с. Райгород пер.Лесной</t>
  </si>
  <si>
    <t xml:space="preserve"> с. Райгород пер.Малый </t>
  </si>
  <si>
    <t xml:space="preserve"> с. Райгород пер.Молодежный</t>
  </si>
  <si>
    <t xml:space="preserve"> с. Райгород пер.Широкий</t>
  </si>
  <si>
    <t xml:space="preserve"> с. Райгород пер.Продольный</t>
  </si>
  <si>
    <t xml:space="preserve"> с. Райгород пер.Рабочих</t>
  </si>
  <si>
    <t xml:space="preserve"> с. Райгород пер.Садовый</t>
  </si>
  <si>
    <t xml:space="preserve"> с. Райгород пер.Совхозный </t>
  </si>
  <si>
    <t xml:space="preserve"> с. Райгород пер.Спортивный</t>
  </si>
  <si>
    <t xml:space="preserve"> с. Райгород пер.Тепличный</t>
  </si>
  <si>
    <t xml:space="preserve"> с. Райгород пер.Цветочный</t>
  </si>
  <si>
    <t xml:space="preserve"> с. Райгород пос.Водстрой возле дома №66</t>
  </si>
  <si>
    <t xml:space="preserve"> с. Райгород пос.Водстрой возле дома №38</t>
  </si>
  <si>
    <t>грунт,щебень,ж/б плиты,</t>
  </si>
  <si>
    <t>грунт</t>
  </si>
  <si>
    <t>ж-б плиты</t>
  </si>
  <si>
    <t>ж-б плиты, грунт</t>
  </si>
  <si>
    <t xml:space="preserve">ж/б плиты, </t>
  </si>
  <si>
    <t>грунт,щебень, асфальт,</t>
  </si>
  <si>
    <t xml:space="preserve"> с. Райгород пер.Строительный </t>
  </si>
  <si>
    <t>выписка из ЕГРН от 23.01.2018 регистрация 17.11.2017,                           распоряжение № 49 от 19.12.2018</t>
  </si>
  <si>
    <t>Земельный участок (для размещения  КЛАДБИЩА) Волгоградская обл, Светлоярский р-н, у южной границы с. Райгород</t>
  </si>
  <si>
    <t>выписка из ЕГРН от 24.11.2018, регистрация 25.04.2018,                          распоряжение № 49 от 19.12.2018</t>
  </si>
  <si>
    <t>выписка из ЕГРН от 08.11.2018, регистрация 05.06.2018                  распоряжение № 49 от 19.12.2018</t>
  </si>
  <si>
    <t>34:26:100101:3077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</si>
  <si>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</si>
  <si>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</si>
  <si>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</si>
  <si>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</si>
  <si>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</si>
  <si>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</si>
  <si>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</si>
  <si>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</si>
  <si>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</si>
  <si>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</si>
  <si>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</si>
  <si>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</si>
  <si>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</si>
  <si>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</si>
  <si>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</si>
  <si>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</si>
  <si>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</si>
  <si>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</si>
  <si>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</si>
  <si>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</si>
  <si>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</si>
  <si>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34:26:100101:3076</t>
  </si>
  <si>
    <t>34:26:100101:3083</t>
  </si>
  <si>
    <t>34:26:100101:3089</t>
  </si>
  <si>
    <t>34:26:100101:3088</t>
  </si>
  <si>
    <t xml:space="preserve"> 04.03.2019</t>
  </si>
  <si>
    <t>Земельный участок     Автомобильная дорога общего пользования № 18249828ОП МП 018</t>
  </si>
  <si>
    <t>Земельный участок    Автомобильная дорога общего пользования № 18249828ОП МП 021</t>
  </si>
  <si>
    <t>водопровод д.45</t>
  </si>
  <si>
    <t>с.Райгород п.Водстрой                 д.45</t>
  </si>
  <si>
    <t>распоряжение 15 от 06.04.2018 г о внесении в казну</t>
  </si>
  <si>
    <t>водопровод д.47</t>
  </si>
  <si>
    <t>с.Райгород п.Водстрой                 д.47</t>
  </si>
  <si>
    <t>канализация д.45</t>
  </si>
  <si>
    <t>канализация д.47</t>
  </si>
  <si>
    <t>земли особо охраняемых территорий и объектов</t>
  </si>
  <si>
    <t>земли населенных пунктов</t>
  </si>
  <si>
    <t>51</t>
  </si>
  <si>
    <t>52</t>
  </si>
  <si>
    <t>Административное здание № 1</t>
  </si>
  <si>
    <t xml:space="preserve"> Райгород, ул. Советская                        д. №  158</t>
  </si>
  <si>
    <t>распоряжение администрации Райгородского с-п № 15 от 12.04.2020г, Выписка  из ЕГРН от 26.03.2020</t>
  </si>
  <si>
    <t>34:26:100101:3091</t>
  </si>
  <si>
    <t>Земельный участок               ( для скверов и парков)</t>
  </si>
  <si>
    <t>53</t>
  </si>
  <si>
    <t>№ п/п</t>
  </si>
  <si>
    <t>распоряжение администрации Райгородского с-п №16 а от 20.12.2019г</t>
  </si>
  <si>
    <t>54</t>
  </si>
  <si>
    <t>Реестр объектов муниципальной собственности Райгородского сельского поселения</t>
  </si>
  <si>
    <t>РАЗДЕЛ III. МУП, МУ</t>
  </si>
  <si>
    <t>Реестровый номер</t>
  </si>
  <si>
    <t xml:space="preserve">Полное наименование и организационно-правовая форма 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</si>
  <si>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</si>
  <si>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</si>
  <si>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</si>
  <si>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МУП)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</si>
  <si>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</si>
  <si>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 и МУП)</t>
  </si>
  <si>
    <t>Остаточная стоимость основных средств (фондов) (для МУ и МУП)</t>
  </si>
  <si>
    <t>Среднесписочная численность работников (для МУ и МУП)</t>
  </si>
  <si>
    <t>Администрация Райгородского  сельского поселения Светлоярского муниципального района Волгоградской области</t>
  </si>
  <si>
    <t>Волгоградская область, Светлоярский район, с. Райгород ул.Советская 195</t>
  </si>
  <si>
    <t>1053458085515 29.12.2005</t>
  </si>
  <si>
    <t>решение 6/9 от 20.12.2005</t>
  </si>
  <si>
    <t>Реестр объектов муниципальной собственности Райгородского  сельского поселения</t>
  </si>
  <si>
    <t xml:space="preserve">Муниципальное казенное учреждение культуры "Культурно-Досуговое Объединение Райгородского сельского поселения" </t>
  </si>
  <si>
    <t>Волгоградская область, Светлоярский район, с.Райгород п.Водстрой д.40</t>
  </si>
  <si>
    <t>1063458001903 25.01.2006</t>
  </si>
  <si>
    <t>Постановление администрации Райгородского сельского поселения Светлоярского муниципального района Волгоградской области от 11.01.2006 г. № 1 "О создании муниципального учреждения культуры "Культурно-досуговое объединение Райгородского сельского поселения""</t>
  </si>
  <si>
    <t xml:space="preserve">договор № 11Р от 26.04.2019 </t>
  </si>
  <si>
    <t>34:00:000000:48644</t>
  </si>
  <si>
    <t xml:space="preserve"> с. Райгород пл.Савенкова</t>
  </si>
  <si>
    <t>с. Райгород, ул. Новая, дом № 47/1,               з-у - 34:26:100101:783</t>
  </si>
  <si>
    <t xml:space="preserve"> </t>
  </si>
  <si>
    <t xml:space="preserve">квартира </t>
  </si>
  <si>
    <t>Парк "ЛЕС ПОБЕДЫ"  инв.№ 96210132-20</t>
  </si>
  <si>
    <t>Тротуары               инв.№ 9620000676</t>
  </si>
  <si>
    <t>Электролинии к жилым домам      инв.№9620120001</t>
  </si>
  <si>
    <t>Памятник «Братская могила участников Гражданской войны и советских воинов»  инв.№9620000186</t>
  </si>
  <si>
    <t>Памятник «Братская могила участников Гражданской войны и советских воинов» инв.№9620000185</t>
  </si>
  <si>
    <t>Здание администрации Райгородского сельсовета             инв.№ 96201010024</t>
  </si>
  <si>
    <t>Банер - Ограждение Площадь   Савенкова  инв.  № 962163819</t>
  </si>
  <si>
    <t>Жилой дом            инв.№ 962000100</t>
  </si>
  <si>
    <t>Жилой дом            инв.№ 962000067</t>
  </si>
  <si>
    <t xml:space="preserve">                       Автомобильная дорога общего пользования № 18249828ОП МП 007</t>
  </si>
  <si>
    <r>
      <t xml:space="preserve">грунтовая дорога, </t>
    </r>
    <r>
      <rPr>
        <sz val="12"/>
        <color rgb="FF00B0F0"/>
        <rFont val="Times New Roman"/>
        <family val="1"/>
        <charset val="204"/>
      </rPr>
      <t/>
    </r>
  </si>
  <si>
    <t>постоянное/бесрочное пользование для размещение дороги</t>
  </si>
  <si>
    <t xml:space="preserve">постановление администрации Райгородского с-п №115а от 13.11.2018г,  </t>
  </si>
  <si>
    <t xml:space="preserve">с. Райгород, пер.Степной  S=1047     </t>
  </si>
  <si>
    <t xml:space="preserve"> с. Райгород пер.Строительный S=2073</t>
  </si>
  <si>
    <t>ЗЕМЛЯ</t>
  </si>
  <si>
    <t xml:space="preserve">   Автомобильная дорога общего пользования № 18249828ОП МП 012</t>
  </si>
  <si>
    <t xml:space="preserve"> с. Райгород пер.Молодежный      S= 1618М </t>
  </si>
  <si>
    <t xml:space="preserve">   Автомобильная дорога общего пользования № 18249828ОП МП 017</t>
  </si>
  <si>
    <t xml:space="preserve">постановление администрации Райгородского с-п №115а от 13.11.2018г, </t>
  </si>
  <si>
    <t xml:space="preserve"> с. Райгород пер.Спортивный        S= 1044 кв.м.</t>
  </si>
  <si>
    <t xml:space="preserve">постоянное/бесрочное пользование </t>
  </si>
  <si>
    <t xml:space="preserve">    Автомобильная дорога общего пользования № 18249828ОП МП 023</t>
  </si>
  <si>
    <r>
      <t xml:space="preserve"> дорога из щебня,                                               </t>
    </r>
    <r>
      <rPr>
        <sz val="12"/>
        <color rgb="FF00B0F0"/>
        <rFont val="Times New Roman"/>
        <family val="1"/>
        <charset val="204"/>
      </rPr>
      <t/>
    </r>
  </si>
  <si>
    <t xml:space="preserve"> с. Райгород пер.Садовый                   S= 1063 кв.м</t>
  </si>
  <si>
    <t xml:space="preserve"> с. Райгород советская 195 А,                                      S= 2676 ,00</t>
  </si>
  <si>
    <t xml:space="preserve"> 2676 ,00</t>
  </si>
  <si>
    <t>Мебель корпусная 96200013,</t>
  </si>
  <si>
    <t>Резервуар для питьевой воды 9621620001</t>
  </si>
  <si>
    <t>фонари уличного освещения линия № 3  962163820</t>
  </si>
  <si>
    <t>Компьютер (комплект)  Сeleron 9621380093</t>
  </si>
  <si>
    <t>Трансформаторная полстанция КТП -250/ТП 592А   962120004</t>
  </si>
  <si>
    <t>Микрофон 9621010013</t>
  </si>
  <si>
    <t>Прибор эффектов       9621680078</t>
  </si>
  <si>
    <t>Звуковое оборудование    9621630075</t>
  </si>
  <si>
    <t>Счетчик трехфазный    9621630020</t>
  </si>
  <si>
    <t>Здание сельского клуба      инв.№ 9621010011</t>
  </si>
  <si>
    <t>Здание Райгородского сельского дома культуры                          инв.№ 9621010012</t>
  </si>
  <si>
    <t xml:space="preserve">34:26:100101:3082      </t>
  </si>
  <si>
    <t xml:space="preserve"> с. Райгород пер.Широкий                        S= 1535 м</t>
  </si>
  <si>
    <t>выписка из ЕГРН от 20.03.2019 распоряжение  №6 от 01.02.2024</t>
  </si>
  <si>
    <t>выписка из ЕГРН от 03.04..2019 распоряжение  №6 от 01.02.2024</t>
  </si>
  <si>
    <t>выписка из ЕГРН от 31.03.2019 распоряжение  №6 от 01.02.2024</t>
  </si>
  <si>
    <t>Жилой дом                           инв.№ 962000075</t>
  </si>
  <si>
    <t xml:space="preserve"> с. Райгород               Советская 160</t>
  </si>
  <si>
    <t>34:26:100101:3183</t>
  </si>
  <si>
    <r>
      <t xml:space="preserve">Автомобильная дорога ул. Советская                        </t>
    </r>
    <r>
      <rPr>
        <b/>
        <sz val="8"/>
        <color theme="1"/>
        <rFont val="Times New Roman"/>
        <family val="1"/>
        <charset val="204"/>
      </rPr>
      <t>№ 18249828ОП МП 002 инв.№9620110002</t>
    </r>
  </si>
  <si>
    <r>
      <t xml:space="preserve">с. Райгород, ул. Советская  </t>
    </r>
    <r>
      <rPr>
        <b/>
        <sz val="10"/>
        <color theme="1"/>
        <rFont val="Times New Roman"/>
        <family val="1"/>
        <charset val="204"/>
      </rPr>
      <t>S=22333,4 кв.м.</t>
    </r>
  </si>
  <si>
    <r>
      <t xml:space="preserve">Автомобильная дорога ул. Савенкова,                           </t>
    </r>
    <r>
      <rPr>
        <b/>
        <sz val="8"/>
        <color theme="1"/>
        <rFont val="Times New Roman"/>
        <family val="1"/>
        <charset val="204"/>
      </rPr>
      <t>№ 18249828ОП МП 001</t>
    </r>
  </si>
  <si>
    <r>
      <t xml:space="preserve">с. Райгород, пл. Им. Савенкова,  </t>
    </r>
    <r>
      <rPr>
        <b/>
        <sz val="10"/>
        <color theme="1"/>
        <rFont val="Times New Roman"/>
        <family val="1"/>
        <charset val="204"/>
      </rPr>
      <t>S=5021,60 кв.м.</t>
    </r>
  </si>
  <si>
    <r>
      <rPr>
        <sz val="9"/>
        <color theme="1"/>
        <rFont val="Times New Roman"/>
        <family val="1"/>
        <charset val="204"/>
      </rPr>
      <t xml:space="preserve">Дорога с бетон. покрытием к каналу Р-1,           </t>
    </r>
    <r>
      <rPr>
        <sz val="10"/>
        <color theme="1"/>
        <rFont val="Times New Roman"/>
        <family val="1"/>
        <charset val="204"/>
      </rPr>
      <t xml:space="preserve">                                     </t>
    </r>
    <r>
      <rPr>
        <b/>
        <sz val="8"/>
        <color theme="1"/>
        <rFont val="Times New Roman"/>
        <family val="1"/>
        <charset val="204"/>
      </rPr>
      <t>№ 18249828ОП МП 004 инв.№96201380094</t>
    </r>
  </si>
  <si>
    <r>
      <t xml:space="preserve">Дорога с бетон. покрытием к автогаражу                           № </t>
    </r>
    <r>
      <rPr>
        <b/>
        <sz val="8"/>
        <color theme="1"/>
        <rFont val="Times New Roman"/>
        <family val="1"/>
        <charset val="204"/>
      </rPr>
      <t>18249828ОП МП 005 инв.№96201380093</t>
    </r>
  </si>
  <si>
    <r>
      <t xml:space="preserve">Дорога автомобильная ул. Молодежная,           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>№ 18249828ОП МП 003</t>
    </r>
  </si>
  <si>
    <r>
      <t xml:space="preserve">с. Райгородул. Молодежная,   </t>
    </r>
    <r>
      <rPr>
        <b/>
        <sz val="10"/>
        <color theme="1"/>
        <rFont val="Times New Roman"/>
        <family val="1"/>
        <charset val="204"/>
      </rPr>
      <t>S=10528,67 кв.м.</t>
    </r>
  </si>
  <si>
    <r>
      <t xml:space="preserve">Свидетельство о государственной регистрации права 34-34-19/016/2014-930 от 18.07.2014г.                                                                                        </t>
    </r>
    <r>
      <rPr>
        <b/>
        <sz val="8"/>
        <color theme="1"/>
        <rFont val="Times New Roman"/>
        <family val="1"/>
        <charset val="204"/>
      </rPr>
      <t>Св-во 34-АБ № 481963</t>
    </r>
  </si>
  <si>
    <r>
      <t xml:space="preserve"> Земельный участок                             </t>
    </r>
    <r>
      <rPr>
        <sz val="9"/>
        <color theme="1"/>
        <rFont val="Times New Roman"/>
        <family val="1"/>
        <charset val="204"/>
      </rPr>
      <t>(под автомобильную  дорогу общего пользования №  18249828ОП МП 007)</t>
    </r>
  </si>
  <si>
    <r>
      <t xml:space="preserve"> Земельный участок    (</t>
    </r>
    <r>
      <rPr>
        <sz val="9"/>
        <color theme="1"/>
        <rFont val="Times New Roman"/>
        <family val="1"/>
        <charset val="204"/>
      </rPr>
      <t>под автомобильную  дорогу общего пользования № 18249828ОП МП 012)</t>
    </r>
  </si>
  <si>
    <r>
      <t>Земельный участок     (</t>
    </r>
    <r>
      <rPr>
        <sz val="9"/>
        <color theme="1"/>
        <rFont val="Times New Roman"/>
        <family val="1"/>
        <charset val="204"/>
      </rPr>
      <t>под автомобильную дорогу общего пользования № 18249828ОП МП 017)</t>
    </r>
  </si>
  <si>
    <r>
      <t xml:space="preserve">Земельный участок    </t>
    </r>
    <r>
      <rPr>
        <sz val="9"/>
        <color theme="1"/>
        <rFont val="Times New Roman"/>
        <family val="1"/>
        <charset val="204"/>
      </rPr>
      <t>(под автомобильную  дорогу общего пользования № 18249828ОП МП 023)</t>
    </r>
  </si>
  <si>
    <r>
      <t xml:space="preserve">Земельный участок     </t>
    </r>
    <r>
      <rPr>
        <sz val="9"/>
        <color theme="1"/>
        <rFont val="Times New Roman"/>
        <family val="1"/>
        <charset val="204"/>
      </rPr>
      <t>(под автомобильную дорогу  общего пользования № 18249828ОП МП 018)</t>
    </r>
  </si>
  <si>
    <r>
      <t xml:space="preserve">Земельный участок    </t>
    </r>
    <r>
      <rPr>
        <sz val="9"/>
        <color theme="1"/>
        <rFont val="Times New Roman"/>
        <family val="1"/>
        <charset val="204"/>
      </rPr>
      <t>(под автомобильную  дорогу общего пользования № 18249828ОП МП 021)</t>
    </r>
  </si>
  <si>
    <r>
      <t xml:space="preserve">Подраздел 1. Органы местного самоуправления   </t>
    </r>
    <r>
      <rPr>
        <sz val="12"/>
        <color indexed="8"/>
        <rFont val="Times New Roman"/>
        <family val="1"/>
        <charset val="204"/>
      </rPr>
      <t xml:space="preserve">по состоянию </t>
    </r>
    <r>
      <rPr>
        <b/>
        <sz val="12"/>
        <color rgb="FFFF0000"/>
        <rFont val="Times New Roman"/>
        <family val="1"/>
        <charset val="204"/>
      </rPr>
      <t>на "01" января 2024г</t>
    </r>
    <r>
      <rPr>
        <b/>
        <sz val="12"/>
        <color indexed="8"/>
        <rFont val="Times New Roman"/>
        <family val="1"/>
        <charset val="204"/>
      </rPr>
      <t>.</t>
    </r>
  </si>
  <si>
    <r>
      <t xml:space="preserve">Подраздел 2. Муниципальные бюджетные (казенные) учреждения   </t>
    </r>
    <r>
      <rPr>
        <sz val="12"/>
        <color indexed="8"/>
        <rFont val="Times New Roman"/>
        <family val="1"/>
        <charset val="204"/>
      </rPr>
      <t xml:space="preserve">по состоянию на </t>
    </r>
    <r>
      <rPr>
        <b/>
        <sz val="12"/>
        <color rgb="FFFF0000"/>
        <rFont val="Times New Roman"/>
        <family val="1"/>
        <charset val="204"/>
      </rPr>
      <t>"01" января 2024 г.</t>
    </r>
  </si>
  <si>
    <r>
      <t xml:space="preserve">Подраздел 3. Муниципальные унитарные предприятия по </t>
    </r>
    <r>
      <rPr>
        <sz val="12"/>
        <color indexed="8"/>
        <rFont val="Times New Roman"/>
        <family val="1"/>
        <charset val="204"/>
      </rPr>
      <t>состоянию на</t>
    </r>
    <r>
      <rPr>
        <b/>
        <sz val="12"/>
        <color rgb="FFFF0000"/>
        <rFont val="Times New Roman"/>
        <family val="1"/>
        <charset val="204"/>
      </rPr>
      <t xml:space="preserve"> "01"января 2024 г.</t>
    </r>
  </si>
  <si>
    <t>Свидетельство о государственной регистрации права 34-34-19/016/2014-928 от 18.07.2014г.                                             Св-во 34-АБ № 481961</t>
  </si>
  <si>
    <r>
      <rPr>
        <sz val="12"/>
        <rFont val="Times New Roman"/>
        <family val="1"/>
        <charset val="204"/>
      </rPr>
      <t>постоянное/бесрочное пользование</t>
    </r>
    <r>
      <rPr>
        <sz val="8"/>
        <rFont val="Times New Roman"/>
        <family val="1"/>
        <charset val="204"/>
      </rPr>
      <t xml:space="preserve"> </t>
    </r>
  </si>
  <si>
    <r>
      <t xml:space="preserve">                                    </t>
    </r>
    <r>
      <rPr>
        <sz val="12"/>
        <rFont val="Times New Roman"/>
        <family val="1"/>
        <charset val="204"/>
      </rPr>
      <t>постоянное/бесрочное пользование</t>
    </r>
    <r>
      <rPr>
        <sz val="8"/>
        <rFont val="Times New Roman"/>
        <family val="1"/>
        <charset val="204"/>
      </rPr>
      <t xml:space="preserve"> </t>
    </r>
  </si>
  <si>
    <t>Е.Н. Стружко</t>
  </si>
  <si>
    <t>ПО СОСТОЯНИЮ на 01.04.2025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</si>
</sst>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?"/>
    <numFmt numFmtId="166" formatCode="000000"/>
  </numFmts>
  <fonts count="48" x14ac:knownFonts="1">
    <font>
      <sz val="10"/>
      <name val="Arial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9"/>
      <name val="Arial Cyr"/>
    </font>
    <font>
      <sz val="8"/>
      <name val="Arial Cy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8"/>
      <color rgb="FFFF0000"/>
      <name val="Arial Cyr"/>
      <charset val="204"/>
    </font>
    <font>
      <sz val="10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Cambria"/>
      <family val="1"/>
      <charset val="204"/>
      <scheme val="major"/>
    </font>
    <font>
      <sz val="12"/>
      <color rgb="FF00B0F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8"/>
      <color rgb="FF00B0F0"/>
      <name val="Times New Roman"/>
      <family val="1"/>
      <charset val="204"/>
    </font>
    <font>
      <sz val="10"/>
      <color rgb="FF00B0F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2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164" fontId="17" fillId="0" borderId="0" applyFon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/>
    <xf numFmtId="0" fontId="0" fillId="0" borderId="0" xfId="0" applyAlignment="1">
      <alignment horizontal="center"/>
    </xf>
    <xf numFmtId="49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14" fillId="2" borderId="9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14" fillId="2" borderId="9" xfId="0" applyNumberFormat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4" fontId="0" fillId="0" borderId="0" xfId="0" applyNumberFormat="1"/>
    <xf numFmtId="49" fontId="14" fillId="0" borderId="1" xfId="0" applyNumberFormat="1" applyFont="1" applyFill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wrapText="1"/>
    </xf>
    <xf numFmtId="164" fontId="0" fillId="0" borderId="0" xfId="2" applyFont="1" applyFill="1"/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textRotation="255" wrapText="1"/>
    </xf>
    <xf numFmtId="0" fontId="7" fillId="0" borderId="1" xfId="0" applyFont="1" applyBorder="1" applyAlignment="1">
      <alignment horizontal="center" textRotation="255" wrapText="1"/>
    </xf>
    <xf numFmtId="0" fontId="0" fillId="0" borderId="2" xfId="0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4" fillId="2" borderId="5" xfId="0" applyNumberFormat="1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textRotation="90" wrapText="1"/>
    </xf>
    <xf numFmtId="49" fontId="7" fillId="0" borderId="8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wrapText="1"/>
    </xf>
    <xf numFmtId="2" fontId="8" fillId="2" borderId="8" xfId="0" applyNumberFormat="1" applyFont="1" applyFill="1" applyBorder="1" applyAlignment="1">
      <alignment wrapText="1"/>
    </xf>
    <xf numFmtId="0" fontId="8" fillId="0" borderId="3" xfId="0" applyFont="1" applyFill="1" applyBorder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/>
    <xf numFmtId="4" fontId="21" fillId="2" borderId="1" xfId="0" applyNumberFormat="1" applyFont="1" applyFill="1" applyBorder="1" applyAlignment="1">
      <alignment horizontal="right" vertical="center" wrapText="1"/>
    </xf>
    <xf numFmtId="49" fontId="22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49" fontId="7" fillId="2" borderId="8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2" fontId="13" fillId="2" borderId="1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0" fontId="35" fillId="2" borderId="0" xfId="0" applyFont="1" applyFill="1"/>
    <xf numFmtId="49" fontId="34" fillId="2" borderId="8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/>
    <xf numFmtId="49" fontId="36" fillId="2" borderId="1" xfId="0" applyNumberFormat="1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right" vertical="center" wrapText="1"/>
    </xf>
    <xf numFmtId="4" fontId="36" fillId="2" borderId="8" xfId="0" applyNumberFormat="1" applyFont="1" applyFill="1" applyBorder="1" applyAlignment="1">
      <alignment horizontal="center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49" fontId="25" fillId="2" borderId="5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2" borderId="0" xfId="0" applyNumberFormat="1" applyFont="1" applyFill="1" applyAlignment="1">
      <alignment horizontal="center" vertical="center"/>
    </xf>
    <xf numFmtId="49" fontId="24" fillId="2" borderId="5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4" fontId="36" fillId="2" borderId="1" xfId="0" applyNumberFormat="1" applyFont="1" applyFill="1" applyBorder="1" applyAlignment="1">
      <alignment horizontal="center" vertical="center"/>
    </xf>
    <xf numFmtId="4" fontId="36" fillId="2" borderId="3" xfId="0" applyNumberFormat="1" applyFont="1" applyFill="1" applyBorder="1" applyAlignment="1">
      <alignment horizontal="right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" fontId="36" fillId="2" borderId="4" xfId="0" applyNumberFormat="1" applyFont="1" applyFill="1" applyBorder="1" applyAlignment="1">
      <alignment horizontal="center" vertical="center" wrapText="1"/>
    </xf>
    <xf numFmtId="4" fontId="36" fillId="2" borderId="4" xfId="0" applyNumberFormat="1" applyFont="1" applyFill="1" applyBorder="1" applyAlignment="1">
      <alignment horizontal="center" vertical="center"/>
    </xf>
    <xf numFmtId="4" fontId="36" fillId="2" borderId="5" xfId="0" applyNumberFormat="1" applyFont="1" applyFill="1" applyBorder="1" applyAlignment="1">
      <alignment horizontal="center" vertical="center" wrapText="1"/>
    </xf>
    <xf numFmtId="49" fontId="36" fillId="2" borderId="9" xfId="0" applyNumberFormat="1" applyFont="1" applyFill="1" applyBorder="1" applyAlignment="1">
      <alignment horizontal="center" vertical="center" wrapText="1"/>
    </xf>
    <xf numFmtId="0" fontId="36" fillId="2" borderId="9" xfId="0" applyNumberFormat="1" applyFont="1" applyFill="1" applyBorder="1" applyAlignment="1">
      <alignment horizontal="center" vertical="center" wrapText="1"/>
    </xf>
    <xf numFmtId="49" fontId="36" fillId="2" borderId="3" xfId="0" applyNumberFormat="1" applyFont="1" applyFill="1" applyBorder="1" applyAlignment="1">
      <alignment horizontal="center" vertical="center" wrapText="1"/>
    </xf>
    <xf numFmtId="49" fontId="36" fillId="2" borderId="8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37" fillId="2" borderId="8" xfId="0" applyNumberFormat="1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top"/>
    </xf>
    <xf numFmtId="0" fontId="38" fillId="2" borderId="5" xfId="0" applyFont="1" applyFill="1" applyBorder="1" applyAlignment="1">
      <alignment horizontal="center"/>
    </xf>
    <xf numFmtId="49" fontId="36" fillId="2" borderId="1" xfId="0" applyNumberFormat="1" applyFont="1" applyFill="1" applyBorder="1" applyAlignment="1">
      <alignment horizontal="left" vertical="top" wrapText="1"/>
    </xf>
    <xf numFmtId="4" fontId="36" fillId="2" borderId="3" xfId="0" applyNumberFormat="1" applyFont="1" applyFill="1" applyBorder="1" applyAlignment="1">
      <alignment horizontal="center" vertical="center" wrapText="1"/>
    </xf>
    <xf numFmtId="0" fontId="36" fillId="2" borderId="3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center" wrapText="1"/>
    </xf>
    <xf numFmtId="49" fontId="37" fillId="2" borderId="6" xfId="0" applyNumberFormat="1" applyFont="1" applyFill="1" applyBorder="1" applyAlignment="1">
      <alignment horizontal="center" vertical="top" wrapText="1"/>
    </xf>
    <xf numFmtId="4" fontId="37" fillId="2" borderId="1" xfId="0" applyNumberFormat="1" applyFont="1" applyFill="1" applyBorder="1" applyAlignment="1">
      <alignment horizontal="right" vertical="top" wrapText="1"/>
    </xf>
    <xf numFmtId="4" fontId="37" fillId="2" borderId="1" xfId="0" applyNumberFormat="1" applyFont="1" applyFill="1" applyBorder="1" applyAlignment="1">
      <alignment horizontal="center" vertical="top" wrapText="1"/>
    </xf>
    <xf numFmtId="49" fontId="25" fillId="2" borderId="5" xfId="0" applyNumberFormat="1" applyFont="1" applyFill="1" applyBorder="1" applyAlignment="1">
      <alignment horizontal="center" vertical="top" wrapText="1"/>
    </xf>
    <xf numFmtId="4" fontId="36" fillId="2" borderId="4" xfId="0" applyNumberFormat="1" applyFont="1" applyFill="1" applyBorder="1" applyAlignment="1">
      <alignment horizontal="right" vertical="center" wrapText="1"/>
    </xf>
    <xf numFmtId="2" fontId="36" fillId="2" borderId="1" xfId="2" applyNumberFormat="1" applyFont="1" applyFill="1" applyBorder="1" applyAlignment="1">
      <alignment horizontal="center" vertical="center" wrapText="1"/>
    </xf>
    <xf numFmtId="4" fontId="36" fillId="2" borderId="9" xfId="0" applyNumberFormat="1" applyFont="1" applyFill="1" applyBorder="1" applyAlignment="1">
      <alignment horizontal="right" vertical="center" wrapText="1"/>
    </xf>
    <xf numFmtId="2" fontId="36" fillId="2" borderId="3" xfId="0" applyNumberFormat="1" applyFont="1" applyFill="1" applyBorder="1" applyAlignment="1">
      <alignment horizontal="center" vertical="center" wrapText="1"/>
    </xf>
    <xf numFmtId="2" fontId="36" fillId="2" borderId="1" xfId="0" applyNumberFormat="1" applyFont="1" applyFill="1" applyBorder="1" applyAlignment="1">
      <alignment horizontal="center" vertical="center" wrapText="1"/>
    </xf>
    <xf numFmtId="49" fontId="36" fillId="2" borderId="3" xfId="0" applyNumberFormat="1" applyFont="1" applyFill="1" applyBorder="1" applyAlignment="1">
      <alignment horizontal="left" vertical="top" wrapText="1"/>
    </xf>
    <xf numFmtId="4" fontId="36" fillId="2" borderId="2" xfId="0" applyNumberFormat="1" applyFont="1" applyFill="1" applyBorder="1" applyAlignment="1">
      <alignment horizontal="center" vertical="center" wrapText="1"/>
    </xf>
    <xf numFmtId="2" fontId="36" fillId="2" borderId="0" xfId="0" applyNumberFormat="1" applyFont="1" applyFill="1" applyAlignment="1">
      <alignment horizontal="center" vertical="center"/>
    </xf>
    <xf numFmtId="49" fontId="36" fillId="2" borderId="10" xfId="0" applyNumberFormat="1" applyFont="1" applyFill="1" applyBorder="1" applyAlignment="1">
      <alignment horizontal="left" vertical="top" wrapText="1"/>
    </xf>
    <xf numFmtId="49" fontId="36" fillId="2" borderId="5" xfId="0" applyNumberFormat="1" applyFont="1" applyFill="1" applyBorder="1" applyAlignment="1">
      <alignment horizontal="center" vertical="center" wrapText="1"/>
    </xf>
    <xf numFmtId="4" fontId="36" fillId="2" borderId="8" xfId="0" applyNumberFormat="1" applyFont="1" applyFill="1" applyBorder="1" applyAlignment="1">
      <alignment horizontal="right" vertical="center" wrapText="1"/>
    </xf>
    <xf numFmtId="2" fontId="36" fillId="2" borderId="1" xfId="2" applyNumberFormat="1" applyFont="1" applyFill="1" applyBorder="1" applyAlignment="1">
      <alignment horizontal="center" vertical="center"/>
    </xf>
    <xf numFmtId="164" fontId="36" fillId="2" borderId="1" xfId="2" applyFont="1" applyFill="1" applyBorder="1" applyAlignment="1">
      <alignment horizontal="center" vertical="center"/>
    </xf>
    <xf numFmtId="4" fontId="36" fillId="2" borderId="5" xfId="0" applyNumberFormat="1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 wrapText="1"/>
    </xf>
    <xf numFmtId="2" fontId="36" fillId="2" borderId="1" xfId="0" applyNumberFormat="1" applyFont="1" applyFill="1" applyBorder="1" applyAlignment="1">
      <alignment horizontal="center" vertical="center"/>
    </xf>
    <xf numFmtId="164" fontId="36" fillId="2" borderId="0" xfId="2" applyFont="1" applyFill="1" applyAlignment="1">
      <alignment horizontal="center" vertical="center"/>
    </xf>
    <xf numFmtId="14" fontId="36" fillId="2" borderId="5" xfId="0" applyNumberFormat="1" applyFont="1" applyFill="1" applyBorder="1" applyAlignment="1">
      <alignment horizontal="right" vertical="center" wrapText="1"/>
    </xf>
    <xf numFmtId="49" fontId="41" fillId="2" borderId="1" xfId="0" applyNumberFormat="1" applyFont="1" applyFill="1" applyBorder="1" applyAlignment="1">
      <alignment horizontal="center" vertical="center" wrapText="1"/>
    </xf>
    <xf numFmtId="164" fontId="37" fillId="0" borderId="1" xfId="2" applyFont="1" applyFill="1" applyBorder="1" applyAlignment="1">
      <alignment horizontal="center" vertical="top" wrapText="1"/>
    </xf>
    <xf numFmtId="0" fontId="37" fillId="2" borderId="1" xfId="0" applyNumberFormat="1" applyFont="1" applyFill="1" applyBorder="1" applyAlignment="1">
      <alignment horizontal="center" vertical="top" wrapText="1"/>
    </xf>
    <xf numFmtId="0" fontId="42" fillId="2" borderId="10" xfId="0" applyFont="1" applyFill="1" applyBorder="1" applyAlignment="1">
      <alignment horizontal="center"/>
    </xf>
    <xf numFmtId="49" fontId="25" fillId="2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/>
    </xf>
    <xf numFmtId="4" fontId="37" fillId="2" borderId="5" xfId="0" applyNumberFormat="1" applyFont="1" applyFill="1" applyBorder="1" applyAlignment="1">
      <alignment vertical="top" wrapText="1"/>
    </xf>
    <xf numFmtId="0" fontId="43" fillId="0" borderId="6" xfId="0" applyFont="1" applyBorder="1" applyAlignment="1"/>
    <xf numFmtId="0" fontId="43" fillId="0" borderId="8" xfId="0" applyFont="1" applyBorder="1" applyAlignment="1"/>
    <xf numFmtId="0" fontId="43" fillId="2" borderId="0" xfId="0" applyFont="1" applyFill="1"/>
    <xf numFmtId="49" fontId="39" fillId="2" borderId="1" xfId="0" applyNumberFormat="1" applyFont="1" applyFill="1" applyBorder="1" applyAlignment="1">
      <alignment horizont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textRotation="255" wrapText="1"/>
    </xf>
    <xf numFmtId="0" fontId="25" fillId="2" borderId="5" xfId="0" applyFont="1" applyFill="1" applyBorder="1" applyAlignment="1">
      <alignment horizontal="center" textRotation="255" wrapText="1"/>
    </xf>
    <xf numFmtId="0" fontId="25" fillId="0" borderId="1" xfId="0" applyFont="1" applyBorder="1" applyAlignment="1">
      <alignment horizontal="center" textRotation="255" wrapText="1"/>
    </xf>
    <xf numFmtId="49" fontId="37" fillId="2" borderId="9" xfId="0" applyNumberFormat="1" applyFont="1" applyFill="1" applyBorder="1" applyAlignment="1">
      <alignment horizontal="center" vertical="top" wrapText="1"/>
    </xf>
    <xf numFmtId="49" fontId="39" fillId="2" borderId="13" xfId="0" applyNumberFormat="1" applyFont="1" applyFill="1" applyBorder="1" applyAlignment="1">
      <alignment horizontal="center" vertical="center" wrapText="1"/>
    </xf>
    <xf numFmtId="49" fontId="39" fillId="2" borderId="2" xfId="0" applyNumberFormat="1" applyFont="1" applyFill="1" applyBorder="1" applyAlignment="1">
      <alignment horizontal="center" vertical="center" wrapText="1"/>
    </xf>
    <xf numFmtId="49" fontId="36" fillId="2" borderId="9" xfId="0" applyNumberFormat="1" applyFont="1" applyFill="1" applyBorder="1" applyAlignment="1">
      <alignment horizontal="left" vertical="top" wrapText="1"/>
    </xf>
    <xf numFmtId="2" fontId="39" fillId="2" borderId="5" xfId="0" applyNumberFormat="1" applyFont="1" applyFill="1" applyBorder="1" applyAlignment="1">
      <alignment horizontal="center" wrapText="1"/>
    </xf>
    <xf numFmtId="2" fontId="39" fillId="2" borderId="6" xfId="0" applyNumberFormat="1" applyFont="1" applyFill="1" applyBorder="1" applyAlignment="1">
      <alignment wrapText="1"/>
    </xf>
    <xf numFmtId="2" fontId="39" fillId="2" borderId="8" xfId="0" applyNumberFormat="1" applyFont="1" applyFill="1" applyBorder="1" applyAlignment="1">
      <alignment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0" xfId="0" applyFont="1" applyBorder="1" applyAlignment="1"/>
    <xf numFmtId="0" fontId="43" fillId="0" borderId="0" xfId="0" applyFont="1"/>
    <xf numFmtId="0" fontId="36" fillId="0" borderId="0" xfId="0" applyFont="1"/>
    <xf numFmtId="43" fontId="43" fillId="0" borderId="0" xfId="0" applyNumberFormat="1" applyFont="1"/>
    <xf numFmtId="4" fontId="46" fillId="2" borderId="0" xfId="0" applyNumberFormat="1" applyFont="1" applyFill="1"/>
    <xf numFmtId="43" fontId="43" fillId="2" borderId="0" xfId="0" applyNumberFormat="1" applyFont="1" applyFill="1"/>
    <xf numFmtId="4" fontId="43" fillId="2" borderId="0" xfId="0" applyNumberFormat="1" applyFont="1" applyFill="1"/>
    <xf numFmtId="164" fontId="43" fillId="0" borderId="0" xfId="2" applyFont="1"/>
    <xf numFmtId="164" fontId="43" fillId="0" borderId="0" xfId="0" applyNumberFormat="1" applyFont="1"/>
    <xf numFmtId="4" fontId="43" fillId="0" borderId="0" xfId="0" applyNumberFormat="1" applyFont="1"/>
    <xf numFmtId="49" fontId="22" fillId="2" borderId="5" xfId="0" applyNumberFormat="1" applyFont="1" applyFill="1" applyBorder="1" applyAlignment="1">
      <alignment horizontal="center" vertical="center" wrapText="1"/>
    </xf>
    <xf numFmtId="166" fontId="25" fillId="2" borderId="5" xfId="0" applyNumberFormat="1" applyFont="1" applyFill="1" applyBorder="1" applyAlignment="1">
      <alignment horizontal="center" vertical="center" wrapText="1"/>
    </xf>
    <xf numFmtId="166" fontId="24" fillId="2" borderId="5" xfId="0" applyNumberFormat="1" applyFont="1" applyFill="1" applyBorder="1" applyAlignment="1">
      <alignment horizontal="center" vertical="center" wrapText="1"/>
    </xf>
    <xf numFmtId="166" fontId="25" fillId="2" borderId="12" xfId="0" applyNumberFormat="1" applyFont="1" applyFill="1" applyBorder="1" applyAlignment="1">
      <alignment horizontal="center" vertical="center" wrapText="1"/>
    </xf>
    <xf numFmtId="166" fontId="7" fillId="2" borderId="12" xfId="0" applyNumberFormat="1" applyFont="1" applyFill="1" applyBorder="1" applyAlignment="1">
      <alignment horizontal="center" vertical="center" wrapText="1"/>
    </xf>
    <xf numFmtId="166" fontId="25" fillId="2" borderId="10" xfId="0" applyNumberFormat="1" applyFont="1" applyFill="1" applyBorder="1" applyAlignment="1">
      <alignment horizontal="center" vertical="center" wrapText="1"/>
    </xf>
    <xf numFmtId="0" fontId="43" fillId="0" borderId="5" xfId="0" applyFont="1" applyBorder="1" applyAlignment="1"/>
    <xf numFmtId="0" fontId="43" fillId="0" borderId="6" xfId="0" applyFont="1" applyBorder="1" applyAlignment="1"/>
    <xf numFmtId="0" fontId="43" fillId="0" borderId="8" xfId="0" applyFont="1" applyBorder="1" applyAlignment="1"/>
    <xf numFmtId="49" fontId="36" fillId="2" borderId="5" xfId="0" applyNumberFormat="1" applyFont="1" applyFill="1" applyBorder="1" applyAlignment="1">
      <alignment horizontal="center" vertical="center" wrapText="1"/>
    </xf>
    <xf numFmtId="49" fontId="36" fillId="2" borderId="6" xfId="0" applyNumberFormat="1" applyFont="1" applyFill="1" applyBorder="1" applyAlignment="1">
      <alignment horizontal="center" vertical="center" wrapText="1"/>
    </xf>
    <xf numFmtId="49" fontId="36" fillId="2" borderId="8" xfId="0" applyNumberFormat="1" applyFont="1" applyFill="1" applyBorder="1" applyAlignment="1">
      <alignment horizontal="center" vertical="center" wrapText="1"/>
    </xf>
    <xf numFmtId="4" fontId="36" fillId="2" borderId="5" xfId="0" applyNumberFormat="1" applyFont="1" applyFill="1" applyBorder="1" applyAlignment="1">
      <alignment horizontal="center" vertical="center" wrapText="1"/>
    </xf>
    <xf numFmtId="4" fontId="36" fillId="2" borderId="8" xfId="0" applyNumberFormat="1" applyFont="1" applyFill="1" applyBorder="1" applyAlignment="1">
      <alignment horizontal="center" vertical="center" wrapText="1"/>
    </xf>
    <xf numFmtId="0" fontId="36" fillId="2" borderId="5" xfId="0" applyNumberFormat="1" applyFont="1" applyFill="1" applyBorder="1" applyAlignment="1">
      <alignment horizontal="center" vertical="center" wrapText="1"/>
    </xf>
    <xf numFmtId="0" fontId="36" fillId="2" borderId="8" xfId="0" applyNumberFormat="1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 wrapText="1"/>
    </xf>
    <xf numFmtId="49" fontId="39" fillId="2" borderId="6" xfId="0" applyNumberFormat="1" applyFont="1" applyFill="1" applyBorder="1" applyAlignment="1">
      <alignment horizontal="center" wrapText="1"/>
    </xf>
    <xf numFmtId="49" fontId="39" fillId="2" borderId="8" xfId="0" applyNumberFormat="1" applyFont="1" applyFill="1" applyBorder="1" applyAlignment="1">
      <alignment horizontal="center" wrapText="1"/>
    </xf>
    <xf numFmtId="4" fontId="36" fillId="2" borderId="5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14" fontId="36" fillId="2" borderId="5" xfId="0" applyNumberFormat="1" applyFont="1" applyFill="1" applyBorder="1" applyAlignment="1">
      <alignment horizontal="center" vertical="center"/>
    </xf>
    <xf numFmtId="0" fontId="36" fillId="0" borderId="8" xfId="0" applyNumberFormat="1" applyFont="1" applyBorder="1" applyAlignment="1">
      <alignment horizontal="center" vertical="center"/>
    </xf>
    <xf numFmtId="164" fontId="37" fillId="0" borderId="5" xfId="2" applyFont="1" applyFill="1" applyBorder="1" applyAlignment="1">
      <alignment horizontal="left" vertical="center" wrapText="1"/>
    </xf>
    <xf numFmtId="164" fontId="46" fillId="0" borderId="8" xfId="2" applyFont="1" applyFill="1" applyBorder="1" applyAlignment="1">
      <alignment horizontal="left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4" fontId="36" fillId="2" borderId="10" xfId="0" applyNumberFormat="1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2" borderId="5" xfId="0" applyNumberFormat="1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textRotation="90" wrapText="1"/>
    </xf>
    <xf numFmtId="0" fontId="43" fillId="0" borderId="2" xfId="0" applyFont="1" applyBorder="1" applyAlignment="1">
      <alignment horizontal="center" textRotation="90" wrapText="1"/>
    </xf>
    <xf numFmtId="0" fontId="39" fillId="2" borderId="12" xfId="0" applyFont="1" applyFill="1" applyBorder="1" applyAlignment="1">
      <alignment horizontal="center" vertical="center" textRotation="90" wrapText="1"/>
    </xf>
    <xf numFmtId="0" fontId="43" fillId="0" borderId="14" xfId="0" applyFont="1" applyBorder="1" applyAlignment="1">
      <alignment horizontal="center" vertical="center" textRotation="90" wrapText="1"/>
    </xf>
    <xf numFmtId="0" fontId="43" fillId="0" borderId="10" xfId="0" applyFont="1" applyBorder="1" applyAlignment="1">
      <alignment horizontal="center" vertical="center" textRotation="90" wrapText="1"/>
    </xf>
    <xf numFmtId="0" fontId="43" fillId="0" borderId="15" xfId="0" applyFont="1" applyBorder="1" applyAlignment="1">
      <alignment horizontal="center" vertical="center" textRotation="90" wrapText="1"/>
    </xf>
    <xf numFmtId="0" fontId="25" fillId="2" borderId="5" xfId="0" applyFont="1" applyFill="1" applyBorder="1" applyAlignment="1">
      <alignment horizontal="center" vertical="center" textRotation="255" wrapText="1"/>
    </xf>
    <xf numFmtId="0" fontId="43" fillId="0" borderId="8" xfId="0" applyFont="1" applyBorder="1" applyAlignment="1">
      <alignment horizontal="center" vertical="center" textRotation="255" wrapText="1"/>
    </xf>
    <xf numFmtId="49" fontId="25" fillId="2" borderId="5" xfId="0" applyNumberFormat="1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49" fontId="39" fillId="2" borderId="3" xfId="0" applyNumberFormat="1" applyFont="1" applyFill="1" applyBorder="1" applyAlignment="1">
      <alignment horizontal="center" vertical="center" wrapText="1"/>
    </xf>
    <xf numFmtId="49" fontId="39" fillId="2" borderId="2" xfId="0" applyNumberFormat="1" applyFont="1" applyFill="1" applyBorder="1" applyAlignment="1">
      <alignment horizontal="center" vertical="center" wrapText="1"/>
    </xf>
    <xf numFmtId="49" fontId="39" fillId="2" borderId="12" xfId="0" applyNumberFormat="1" applyFont="1" applyFill="1" applyBorder="1" applyAlignment="1">
      <alignment horizontal="center" vertical="center" wrapText="1"/>
    </xf>
    <xf numFmtId="49" fontId="39" fillId="2" borderId="11" xfId="0" applyNumberFormat="1" applyFont="1" applyFill="1" applyBorder="1" applyAlignment="1">
      <alignment horizontal="center" vertical="center" wrapText="1"/>
    </xf>
    <xf numFmtId="49" fontId="39" fillId="2" borderId="14" xfId="0" applyNumberFormat="1" applyFont="1" applyFill="1" applyBorder="1" applyAlignment="1">
      <alignment horizontal="center" vertical="center" wrapText="1"/>
    </xf>
    <xf numFmtId="49" fontId="39" fillId="2" borderId="10" xfId="0" applyNumberFormat="1" applyFont="1" applyFill="1" applyBorder="1" applyAlignment="1">
      <alignment horizontal="center" vertical="center" wrapText="1"/>
    </xf>
    <xf numFmtId="49" fontId="39" fillId="2" borderId="7" xfId="0" applyNumberFormat="1" applyFont="1" applyFill="1" applyBorder="1" applyAlignment="1">
      <alignment horizontal="center" vertical="center" wrapText="1"/>
    </xf>
    <xf numFmtId="49" fontId="39" fillId="2" borderId="15" xfId="0" applyNumberFormat="1" applyFont="1" applyFill="1" applyBorder="1" applyAlignment="1">
      <alignment horizontal="center" vertical="center" wrapText="1"/>
    </xf>
    <xf numFmtId="49" fontId="39" fillId="2" borderId="3" xfId="0" applyNumberFormat="1" applyFont="1" applyFill="1" applyBorder="1" applyAlignment="1">
      <alignment horizontal="center" vertical="center" textRotation="90" wrapText="1"/>
    </xf>
    <xf numFmtId="0" fontId="43" fillId="0" borderId="2" xfId="0" applyFont="1" applyBorder="1" applyAlignment="1">
      <alignment horizontal="center" vertical="center" textRotation="90" wrapText="1"/>
    </xf>
    <xf numFmtId="49" fontId="39" fillId="2" borderId="12" xfId="0" applyNumberFormat="1" applyFont="1" applyFill="1" applyBorder="1" applyAlignment="1">
      <alignment horizontal="center" vertical="center" textRotation="90" wrapText="1"/>
    </xf>
    <xf numFmtId="49" fontId="39" fillId="2" borderId="10" xfId="0" applyNumberFormat="1" applyFont="1" applyFill="1" applyBorder="1" applyAlignment="1">
      <alignment horizontal="center" vertical="center" textRotation="90" wrapText="1"/>
    </xf>
    <xf numFmtId="49" fontId="25" fillId="2" borderId="5" xfId="0" applyNumberFormat="1" applyFont="1" applyFill="1" applyBorder="1" applyAlignment="1">
      <alignment horizontal="center" vertical="center" textRotation="255" wrapText="1"/>
    </xf>
    <xf numFmtId="0" fontId="43" fillId="0" borderId="5" xfId="0" applyFont="1" applyFill="1" applyBorder="1" applyAlignment="1">
      <alignment horizontal="center" wrapText="1"/>
    </xf>
    <xf numFmtId="0" fontId="43" fillId="0" borderId="8" xfId="0" applyFont="1" applyFill="1" applyBorder="1" applyAlignment="1">
      <alignment horizontal="center" wrapText="1"/>
    </xf>
    <xf numFmtId="0" fontId="44" fillId="2" borderId="7" xfId="0" applyFont="1" applyFill="1" applyBorder="1" applyAlignment="1"/>
    <xf numFmtId="2" fontId="39" fillId="2" borderId="6" xfId="0" applyNumberFormat="1" applyFont="1" applyFill="1" applyBorder="1" applyAlignment="1">
      <alignment horizontal="center" wrapText="1"/>
    </xf>
    <xf numFmtId="0" fontId="43" fillId="0" borderId="6" xfId="0" applyFont="1" applyBorder="1" applyAlignment="1">
      <alignment horizontal="center" wrapText="1"/>
    </xf>
    <xf numFmtId="0" fontId="37" fillId="2" borderId="5" xfId="1" applyNumberFormat="1" applyFont="1" applyFill="1" applyBorder="1" applyAlignment="1">
      <alignment horizontal="center" vertical="center" wrapText="1"/>
    </xf>
    <xf numFmtId="0" fontId="37" fillId="2" borderId="6" xfId="1" applyNumberFormat="1" applyFont="1" applyFill="1" applyBorder="1" applyAlignment="1">
      <alignment horizontal="center" vertical="center" wrapText="1"/>
    </xf>
    <xf numFmtId="0" fontId="37" fillId="2" borderId="8" xfId="1" applyNumberFormat="1" applyFont="1" applyFill="1" applyBorder="1" applyAlignment="1">
      <alignment horizontal="center" vertical="center" wrapText="1"/>
    </xf>
    <xf numFmtId="164" fontId="41" fillId="0" borderId="5" xfId="2" applyFont="1" applyFill="1" applyBorder="1" applyAlignment="1">
      <alignment vertical="center" wrapText="1"/>
    </xf>
    <xf numFmtId="164" fontId="41" fillId="0" borderId="8" xfId="2" applyFont="1" applyFill="1" applyBorder="1" applyAlignment="1">
      <alignment vertical="center" wrapText="1"/>
    </xf>
    <xf numFmtId="14" fontId="37" fillId="2" borderId="5" xfId="0" applyNumberFormat="1" applyFont="1" applyFill="1" applyBorder="1" applyAlignment="1">
      <alignment horizontal="center" vertical="center" wrapText="1"/>
    </xf>
    <xf numFmtId="14" fontId="37" fillId="2" borderId="8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49" fontId="8" fillId="0" borderId="2" xfId="0" applyNumberFormat="1" applyFont="1" applyFill="1" applyBorder="1" applyAlignment="1">
      <alignment horizontal="center" vertical="center" textRotation="90" wrapText="1"/>
    </xf>
    <xf numFmtId="4" fontId="46" fillId="2" borderId="0" xfId="0" applyNumberFormat="1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164" fontId="37" fillId="2" borderId="5" xfId="2" applyFont="1" applyFill="1" applyBorder="1" applyAlignment="1">
      <alignment horizontal="center" wrapText="1"/>
    </xf>
    <xf numFmtId="164" fontId="43" fillId="0" borderId="8" xfId="2" applyFont="1" applyBorder="1" applyAlignment="1">
      <alignment horizontal="center" wrapText="1"/>
    </xf>
    <xf numFmtId="0" fontId="37" fillId="0" borderId="11" xfId="0" applyFont="1" applyFill="1" applyBorder="1" applyAlignment="1">
      <alignment wrapText="1"/>
    </xf>
    <xf numFmtId="0" fontId="37" fillId="0" borderId="14" xfId="0" applyFont="1" applyFill="1" applyBorder="1" applyAlignment="1">
      <alignment wrapText="1"/>
    </xf>
    <xf numFmtId="164" fontId="37" fillId="0" borderId="5" xfId="2" applyFont="1" applyFill="1" applyBorder="1" applyAlignment="1">
      <alignment wrapText="1"/>
    </xf>
    <xf numFmtId="0" fontId="43" fillId="0" borderId="8" xfId="0" applyFont="1" applyFill="1" applyBorder="1" applyAlignment="1">
      <alignment wrapText="1"/>
    </xf>
    <xf numFmtId="4" fontId="37" fillId="0" borderId="5" xfId="0" applyNumberFormat="1" applyFont="1" applyFill="1" applyBorder="1" applyAlignment="1">
      <alignment horizontal="center" vertical="center" wrapText="1"/>
    </xf>
    <xf numFmtId="4" fontId="37" fillId="0" borderId="6" xfId="0" applyNumberFormat="1" applyFont="1" applyFill="1" applyBorder="1" applyAlignment="1">
      <alignment horizontal="center" vertical="center" wrapText="1"/>
    </xf>
    <xf numFmtId="4" fontId="37" fillId="0" borderId="8" xfId="0" applyNumberFormat="1" applyFont="1" applyFill="1" applyBorder="1" applyAlignment="1">
      <alignment horizontal="center" vertical="center" wrapText="1"/>
    </xf>
    <xf numFmtId="164" fontId="37" fillId="0" borderId="5" xfId="2" applyFont="1" applyFill="1" applyBorder="1" applyAlignment="1">
      <alignment vertical="center" wrapText="1"/>
    </xf>
    <xf numFmtId="164" fontId="43" fillId="0" borderId="8" xfId="2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49" fontId="37" fillId="2" borderId="5" xfId="0" applyNumberFormat="1" applyFont="1" applyFill="1" applyBorder="1" applyAlignment="1">
      <alignment horizontal="center" vertical="center" wrapText="1"/>
    </xf>
    <xf numFmtId="49" fontId="37" fillId="2" borderId="6" xfId="0" applyNumberFormat="1" applyFont="1" applyFill="1" applyBorder="1" applyAlignment="1">
      <alignment horizontal="center" vertical="center" wrapText="1"/>
    </xf>
    <xf numFmtId="49" fontId="37" fillId="2" borderId="8" xfId="0" applyNumberFormat="1" applyFont="1" applyFill="1" applyBorder="1" applyAlignment="1">
      <alignment horizontal="center" vertical="center" wrapText="1"/>
    </xf>
    <xf numFmtId="49" fontId="37" fillId="2" borderId="5" xfId="0" applyNumberFormat="1" applyFont="1" applyFill="1" applyBorder="1" applyAlignment="1">
      <alignment horizontal="center" vertical="top" wrapText="1"/>
    </xf>
    <xf numFmtId="49" fontId="37" fillId="2" borderId="6" xfId="0" applyNumberFormat="1" applyFont="1" applyFill="1" applyBorder="1" applyAlignment="1">
      <alignment horizontal="center" vertical="top" wrapText="1"/>
    </xf>
    <xf numFmtId="165" fontId="39" fillId="2" borderId="5" xfId="0" applyNumberFormat="1" applyFont="1" applyFill="1" applyBorder="1" applyAlignment="1">
      <alignment horizontal="center" wrapText="1"/>
    </xf>
    <xf numFmtId="165" fontId="39" fillId="2" borderId="6" xfId="0" applyNumberFormat="1" applyFont="1" applyFill="1" applyBorder="1" applyAlignment="1">
      <alignment horizontal="center" wrapText="1"/>
    </xf>
    <xf numFmtId="165" fontId="39" fillId="2" borderId="8" xfId="0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textRotation="90" wrapText="1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textRotation="90" wrapText="1"/>
    </xf>
    <xf numFmtId="0" fontId="8" fillId="0" borderId="10" xfId="0" applyFont="1" applyFill="1" applyBorder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49" fontId="41" fillId="2" borderId="5" xfId="0" applyNumberFormat="1" applyFont="1" applyFill="1" applyBorder="1" applyAlignment="1">
      <alignment horizontal="center" vertical="top" wrapText="1"/>
    </xf>
    <xf numFmtId="49" fontId="41" fillId="2" borderId="6" xfId="0" applyNumberFormat="1" applyFont="1" applyFill="1" applyBorder="1" applyAlignment="1">
      <alignment horizontal="center" vertical="top" wrapText="1"/>
    </xf>
    <xf numFmtId="49" fontId="41" fillId="2" borderId="8" xfId="0" applyNumberFormat="1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14" fontId="36" fillId="2" borderId="8" xfId="0" applyNumberFormat="1" applyFont="1" applyFill="1" applyBorder="1" applyAlignment="1">
      <alignment horizontal="center" vertical="center"/>
    </xf>
    <xf numFmtId="4" fontId="36" fillId="2" borderId="8" xfId="0" applyNumberFormat="1" applyFont="1" applyFill="1" applyBorder="1" applyAlignment="1">
      <alignment horizontal="center" vertical="center"/>
    </xf>
    <xf numFmtId="4" fontId="36" fillId="2" borderId="12" xfId="0" applyNumberFormat="1" applyFont="1" applyFill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wrapText="1"/>
    </xf>
    <xf numFmtId="164" fontId="15" fillId="0" borderId="5" xfId="2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4" fontId="14" fillId="2" borderId="5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14" fontId="14" fillId="2" borderId="5" xfId="0" applyNumberFormat="1" applyFont="1" applyFill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14" fontId="14" fillId="2" borderId="5" xfId="0" applyNumberFormat="1" applyFont="1" applyFill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4" fontId="14" fillId="0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8" xfId="0" applyNumberForma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164" fontId="13" fillId="0" borderId="5" xfId="2" applyFont="1" applyFill="1" applyBorder="1" applyAlignment="1">
      <alignment vertical="center" wrapText="1"/>
    </xf>
    <xf numFmtId="164" fontId="0" fillId="0" borderId="8" xfId="2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textRotation="90" wrapText="1"/>
    </xf>
    <xf numFmtId="164" fontId="15" fillId="0" borderId="5" xfId="2" applyFont="1" applyFill="1" applyBorder="1" applyAlignment="1">
      <alignment horizontal="left" vertical="center" wrapText="1"/>
    </xf>
    <xf numFmtId="164" fontId="18" fillId="0" borderId="8" xfId="2" applyFont="1" applyFill="1" applyBorder="1" applyAlignment="1">
      <alignment horizontal="left" vertical="center" wrapText="1"/>
    </xf>
    <xf numFmtId="49" fontId="8" fillId="2" borderId="12" xfId="0" applyNumberFormat="1" applyFont="1" applyFill="1" applyBorder="1" applyAlignment="1">
      <alignment horizontal="center" vertical="center" textRotation="90" wrapText="1"/>
    </xf>
    <xf numFmtId="49" fontId="8" fillId="2" borderId="10" xfId="0" applyNumberFormat="1" applyFont="1" applyFill="1" applyBorder="1" applyAlignment="1">
      <alignment horizontal="center" vertical="center" textRotation="90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2" borderId="8" xfId="0" applyNumberFormat="1" applyFont="1" applyFill="1" applyBorder="1" applyAlignment="1">
      <alignment horizontal="center" wrapText="1"/>
    </xf>
    <xf numFmtId="0" fontId="0" fillId="0" borderId="0" xfId="0" applyAlignment="1"/>
    <xf numFmtId="0" fontId="0" fillId="0" borderId="7" xfId="0" applyBorder="1" applyAlignment="1"/>
    <xf numFmtId="0" fontId="15" fillId="0" borderId="11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6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4" fontId="15" fillId="2" borderId="5" xfId="2" applyFont="1" applyFill="1" applyBorder="1" applyAlignment="1">
      <alignment horizontal="center" wrapText="1"/>
    </xf>
    <xf numFmtId="164" fontId="0" fillId="0" borderId="8" xfId="2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_перечень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tabSelected="1" zoomScaleNormal="100" workbookViewId="0">
      <selection activeCell="H11" sqref="H11"/>
    </sheetView>
  </sheetViews>
  <sheetFormatPr defaultColWidth="8.85546875" defaultRowHeight="12.75" x14ac:dyDescent="0.2"/>
  <cols>
    <col min="1" max="1" width="4.42578125" customWidth="1"/>
    <col min="2" max="2" width="19.7109375" customWidth="1"/>
    <col min="3" max="3" width="15.5703125" customWidth="1"/>
    <col min="4" max="4" width="18.7109375" customWidth="1"/>
    <col min="5" max="5" width="19.28515625" customWidth="1"/>
    <col min="6" max="6" width="12.5703125" customWidth="1"/>
    <col min="7" max="7" width="28.42578125" customWidth="1"/>
    <col min="8" max="8" width="15.7109375" customWidth="1"/>
    <col min="9" max="9" width="12.42578125" customWidth="1"/>
    <col min="10" max="10" width="37.42578125" customWidth="1"/>
    <col min="11" max="11" width="25.140625" customWidth="1"/>
    <col min="12" max="33" width="15.7109375" customWidth="1"/>
  </cols>
  <sheetData>
    <row r="1" spans="1:13" x14ac:dyDescent="0.2">
      <c r="A1" s="2"/>
      <c r="B1" s="3"/>
      <c r="C1" s="3"/>
      <c r="D1" s="3"/>
      <c r="E1" s="3"/>
      <c r="F1" s="3"/>
      <c r="G1" s="262" t="s">
        <v>15</v>
      </c>
      <c r="H1" s="262"/>
      <c r="I1" s="262"/>
      <c r="J1" s="262"/>
      <c r="K1" s="20"/>
    </row>
    <row r="2" spans="1:13" x14ac:dyDescent="0.2">
      <c r="A2" s="4"/>
      <c r="G2" s="263" t="s">
        <v>6</v>
      </c>
      <c r="H2" s="263"/>
      <c r="I2" s="263"/>
      <c r="J2" s="263"/>
      <c r="K2" s="21"/>
    </row>
    <row r="3" spans="1:13" ht="25.5" customHeight="1" x14ac:dyDescent="0.25">
      <c r="A3" s="268" t="s">
        <v>17</v>
      </c>
      <c r="B3" s="268"/>
      <c r="C3" s="268"/>
      <c r="D3" s="268"/>
      <c r="E3" s="268"/>
      <c r="F3" s="268"/>
      <c r="G3" s="268"/>
      <c r="H3" s="268"/>
      <c r="I3" s="268"/>
      <c r="J3" s="268"/>
      <c r="K3" s="51"/>
    </row>
    <row r="4" spans="1:13" ht="24.75" customHeight="1" x14ac:dyDescent="0.2">
      <c r="A4" s="269" t="s">
        <v>16</v>
      </c>
      <c r="B4" s="269"/>
      <c r="C4" s="269"/>
      <c r="D4" s="269"/>
      <c r="E4" s="269"/>
      <c r="F4" s="269"/>
      <c r="G4" s="269"/>
      <c r="H4" s="269"/>
      <c r="I4" s="269"/>
      <c r="J4" s="269"/>
      <c r="K4" s="52"/>
    </row>
    <row r="5" spans="1:13" ht="33.75" customHeight="1" x14ac:dyDescent="0.2">
      <c r="A5" s="272" t="s">
        <v>7</v>
      </c>
      <c r="B5" s="272"/>
      <c r="C5" s="272"/>
      <c r="D5" s="272"/>
      <c r="E5" s="272"/>
      <c r="F5" s="272"/>
      <c r="G5" s="270" t="s">
        <v>385</v>
      </c>
      <c r="H5" s="271"/>
      <c r="I5" s="271"/>
      <c r="J5" s="271"/>
      <c r="K5" s="19"/>
      <c r="L5" s="29"/>
    </row>
    <row r="6" spans="1:13" ht="18" customHeight="1" x14ac:dyDescent="0.25">
      <c r="A6" s="273" t="s">
        <v>90</v>
      </c>
      <c r="B6" s="274"/>
      <c r="C6" s="274"/>
      <c r="D6" s="274"/>
      <c r="E6" s="274"/>
      <c r="F6" s="274"/>
      <c r="G6" s="274"/>
      <c r="H6" s="274"/>
      <c r="I6" s="274"/>
      <c r="J6" s="274"/>
      <c r="K6" s="23"/>
    </row>
    <row r="7" spans="1:13" ht="15.6" customHeight="1" x14ac:dyDescent="0.2">
      <c r="A7" s="264" t="s">
        <v>63</v>
      </c>
      <c r="B7" s="264" t="s">
        <v>48</v>
      </c>
      <c r="C7" s="264" t="s">
        <v>19</v>
      </c>
      <c r="D7" s="233" t="s">
        <v>20</v>
      </c>
      <c r="E7" s="233" t="s">
        <v>49</v>
      </c>
      <c r="F7" s="233" t="s">
        <v>21</v>
      </c>
      <c r="G7" s="233" t="s">
        <v>8</v>
      </c>
      <c r="H7" s="275" t="s">
        <v>50</v>
      </c>
      <c r="I7" s="275" t="s">
        <v>51</v>
      </c>
      <c r="J7" s="266" t="s">
        <v>52</v>
      </c>
      <c r="K7" s="50"/>
      <c r="L7" s="6"/>
    </row>
    <row r="8" spans="1:13" ht="78.599999999999994" customHeight="1" x14ac:dyDescent="0.2">
      <c r="A8" s="265"/>
      <c r="B8" s="265"/>
      <c r="C8" s="265"/>
      <c r="D8" s="234"/>
      <c r="E8" s="234"/>
      <c r="F8" s="234"/>
      <c r="G8" s="234"/>
      <c r="H8" s="276"/>
      <c r="I8" s="276"/>
      <c r="J8" s="267"/>
      <c r="K8" s="44" t="s">
        <v>61</v>
      </c>
      <c r="L8" s="6"/>
      <c r="M8" s="57"/>
    </row>
    <row r="9" spans="1:13" x14ac:dyDescent="0.2">
      <c r="A9" s="7" t="s">
        <v>5</v>
      </c>
      <c r="B9" s="7" t="s">
        <v>0</v>
      </c>
      <c r="C9" s="7" t="s">
        <v>1</v>
      </c>
      <c r="D9" s="7" t="s">
        <v>2</v>
      </c>
      <c r="E9" s="7" t="s">
        <v>4</v>
      </c>
      <c r="F9" s="7" t="s">
        <v>3</v>
      </c>
      <c r="G9" s="7" t="s">
        <v>53</v>
      </c>
      <c r="H9" s="8">
        <v>8</v>
      </c>
      <c r="I9" s="8">
        <v>9</v>
      </c>
      <c r="J9" s="24">
        <v>10</v>
      </c>
      <c r="K9" s="8">
        <v>11</v>
      </c>
      <c r="L9" s="6"/>
    </row>
    <row r="10" spans="1:13" x14ac:dyDescent="0.2">
      <c r="A10" s="251" t="s">
        <v>96</v>
      </c>
      <c r="B10" s="251"/>
      <c r="C10" s="251"/>
      <c r="D10" s="251"/>
      <c r="E10" s="251"/>
      <c r="F10" s="251"/>
      <c r="G10" s="251"/>
      <c r="H10" s="251"/>
      <c r="I10" s="251"/>
      <c r="J10" s="252"/>
      <c r="K10" s="53"/>
    </row>
    <row r="11" spans="1:13" ht="78.75" x14ac:dyDescent="0.2">
      <c r="A11" s="75" t="s">
        <v>5</v>
      </c>
      <c r="B11" s="76" t="s">
        <v>281</v>
      </c>
      <c r="C11" s="76" t="s">
        <v>23</v>
      </c>
      <c r="D11" s="76" t="s">
        <v>282</v>
      </c>
      <c r="E11" s="76"/>
      <c r="F11" s="77"/>
      <c r="G11" s="78">
        <v>792853.92</v>
      </c>
      <c r="H11" s="77">
        <v>0</v>
      </c>
      <c r="I11" s="79">
        <v>2009</v>
      </c>
      <c r="J11" s="167" t="s">
        <v>27</v>
      </c>
      <c r="K11" s="60"/>
    </row>
    <row r="12" spans="1:13" s="14" customFormat="1" ht="58.5" customHeight="1" x14ac:dyDescent="0.2">
      <c r="A12" s="81" t="s">
        <v>0</v>
      </c>
      <c r="B12" s="76" t="s">
        <v>22</v>
      </c>
      <c r="C12" s="76" t="s">
        <v>23</v>
      </c>
      <c r="D12" s="82" t="s">
        <v>182</v>
      </c>
      <c r="E12" s="82" t="s">
        <v>183</v>
      </c>
      <c r="F12" s="83">
        <v>49.3</v>
      </c>
      <c r="G12" s="84">
        <v>114029.51</v>
      </c>
      <c r="H12" s="77">
        <v>122107.23</v>
      </c>
      <c r="I12" s="77" t="s">
        <v>110</v>
      </c>
      <c r="J12" s="85" t="s">
        <v>62</v>
      </c>
      <c r="K12" s="13"/>
    </row>
    <row r="13" spans="1:13" s="14" customFormat="1" ht="61.5" customHeight="1" x14ac:dyDescent="0.2">
      <c r="A13" s="81" t="s">
        <v>1</v>
      </c>
      <c r="B13" s="82" t="s">
        <v>322</v>
      </c>
      <c r="C13" s="76" t="s">
        <v>23</v>
      </c>
      <c r="D13" s="82" t="s">
        <v>175</v>
      </c>
      <c r="E13" s="82" t="s">
        <v>109</v>
      </c>
      <c r="F13" s="86">
        <v>379.5</v>
      </c>
      <c r="G13" s="87">
        <v>317393.07</v>
      </c>
      <c r="H13" s="77">
        <v>1384634</v>
      </c>
      <c r="I13" s="77" t="s">
        <v>85</v>
      </c>
      <c r="J13" s="85" t="s">
        <v>43</v>
      </c>
      <c r="K13" s="13"/>
    </row>
    <row r="14" spans="1:13" s="14" customFormat="1" ht="53.25" customHeight="1" x14ac:dyDescent="0.2">
      <c r="A14" s="81" t="s">
        <v>2</v>
      </c>
      <c r="B14" s="82" t="s">
        <v>354</v>
      </c>
      <c r="C14" s="76" t="s">
        <v>23</v>
      </c>
      <c r="D14" s="82" t="s">
        <v>176</v>
      </c>
      <c r="E14" s="82" t="s">
        <v>107</v>
      </c>
      <c r="F14" s="86">
        <v>513.6</v>
      </c>
      <c r="G14" s="87">
        <v>2397585.42</v>
      </c>
      <c r="H14" s="88">
        <v>2703388.01</v>
      </c>
      <c r="I14" s="88" t="s">
        <v>86</v>
      </c>
      <c r="J14" s="89" t="s">
        <v>44</v>
      </c>
      <c r="K14" s="13"/>
    </row>
    <row r="15" spans="1:13" s="14" customFormat="1" ht="52.5" customHeight="1" x14ac:dyDescent="0.2">
      <c r="A15" s="81" t="s">
        <v>4</v>
      </c>
      <c r="B15" s="90" t="s">
        <v>353</v>
      </c>
      <c r="C15" s="76" t="s">
        <v>23</v>
      </c>
      <c r="D15" s="82" t="s">
        <v>24</v>
      </c>
      <c r="E15" s="82" t="s">
        <v>108</v>
      </c>
      <c r="F15" s="86">
        <v>180.7</v>
      </c>
      <c r="G15" s="83">
        <v>94389.3</v>
      </c>
      <c r="H15" s="88">
        <v>561909.96</v>
      </c>
      <c r="I15" s="88" t="s">
        <v>86</v>
      </c>
      <c r="J15" s="89" t="s">
        <v>45</v>
      </c>
      <c r="K15" s="13"/>
    </row>
    <row r="16" spans="1:13" s="14" customFormat="1" ht="56.25" customHeight="1" x14ac:dyDescent="0.2">
      <c r="A16" s="81" t="s">
        <v>3</v>
      </c>
      <c r="B16" s="76" t="s">
        <v>25</v>
      </c>
      <c r="C16" s="76" t="s">
        <v>23</v>
      </c>
      <c r="D16" s="91" t="s">
        <v>28</v>
      </c>
      <c r="E16" s="82"/>
      <c r="F16" s="92">
        <v>49.1</v>
      </c>
      <c r="G16" s="93">
        <v>0</v>
      </c>
      <c r="H16" s="87">
        <v>0</v>
      </c>
      <c r="I16" s="94" t="s">
        <v>112</v>
      </c>
      <c r="J16" s="85" t="s">
        <v>111</v>
      </c>
      <c r="K16" s="13"/>
    </row>
    <row r="17" spans="1:11" s="14" customFormat="1" ht="87.75" customHeight="1" x14ac:dyDescent="0.2">
      <c r="A17" s="81" t="s">
        <v>53</v>
      </c>
      <c r="B17" s="76" t="s">
        <v>325</v>
      </c>
      <c r="C17" s="76" t="s">
        <v>23</v>
      </c>
      <c r="D17" s="76" t="s">
        <v>174</v>
      </c>
      <c r="E17" s="76" t="s">
        <v>312</v>
      </c>
      <c r="F17" s="83">
        <v>45.5</v>
      </c>
      <c r="G17" s="87">
        <v>102762.2</v>
      </c>
      <c r="H17" s="87">
        <v>742248.78</v>
      </c>
      <c r="I17" s="79">
        <v>2009</v>
      </c>
      <c r="J17" s="168" t="s">
        <v>27</v>
      </c>
      <c r="K17" s="13"/>
    </row>
    <row r="18" spans="1:11" s="14" customFormat="1" ht="86.25" customHeight="1" x14ac:dyDescent="0.2">
      <c r="A18" s="81" t="s">
        <v>64</v>
      </c>
      <c r="B18" s="76" t="s">
        <v>360</v>
      </c>
      <c r="C18" s="76" t="s">
        <v>23</v>
      </c>
      <c r="D18" s="76" t="s">
        <v>178</v>
      </c>
      <c r="E18" s="95"/>
      <c r="F18" s="92">
        <v>53.3</v>
      </c>
      <c r="G18" s="93">
        <v>44904.53</v>
      </c>
      <c r="H18" s="93">
        <v>0</v>
      </c>
      <c r="I18" s="96">
        <v>2009</v>
      </c>
      <c r="J18" s="168" t="s">
        <v>27</v>
      </c>
      <c r="K18" s="71"/>
    </row>
    <row r="19" spans="1:11" s="14" customFormat="1" ht="87.75" customHeight="1" x14ac:dyDescent="0.2">
      <c r="A19" s="81" t="s">
        <v>65</v>
      </c>
      <c r="B19" s="76" t="s">
        <v>324</v>
      </c>
      <c r="C19" s="76" t="s">
        <v>23</v>
      </c>
      <c r="D19" s="76" t="s">
        <v>314</v>
      </c>
      <c r="E19" s="76" t="s">
        <v>315</v>
      </c>
      <c r="F19" s="83">
        <v>55.9</v>
      </c>
      <c r="G19" s="87">
        <v>119817.91</v>
      </c>
      <c r="H19" s="87">
        <v>0</v>
      </c>
      <c r="I19" s="79">
        <v>2009</v>
      </c>
      <c r="J19" s="168" t="s">
        <v>27</v>
      </c>
      <c r="K19" s="13"/>
    </row>
    <row r="20" spans="1:11" s="14" customFormat="1" ht="88.5" customHeight="1" x14ac:dyDescent="0.2">
      <c r="A20" s="81" t="s">
        <v>66</v>
      </c>
      <c r="B20" s="97" t="s">
        <v>153</v>
      </c>
      <c r="C20" s="97" t="s">
        <v>23</v>
      </c>
      <c r="D20" s="76" t="s">
        <v>161</v>
      </c>
      <c r="E20" s="98" t="s">
        <v>154</v>
      </c>
      <c r="F20" s="83">
        <v>66</v>
      </c>
      <c r="G20" s="87">
        <v>1936573.07</v>
      </c>
      <c r="H20" s="87">
        <v>910126.8</v>
      </c>
      <c r="I20" s="79">
        <v>2017</v>
      </c>
      <c r="J20" s="99" t="s">
        <v>164</v>
      </c>
      <c r="K20" s="70"/>
    </row>
    <row r="21" spans="1:11" s="72" customFormat="1" ht="88.5" customHeight="1" x14ac:dyDescent="0.2">
      <c r="A21" s="81" t="s">
        <v>67</v>
      </c>
      <c r="B21" s="97" t="s">
        <v>153</v>
      </c>
      <c r="C21" s="97" t="s">
        <v>23</v>
      </c>
      <c r="D21" s="76" t="s">
        <v>162</v>
      </c>
      <c r="E21" s="98" t="s">
        <v>155</v>
      </c>
      <c r="F21" s="83">
        <v>66.3</v>
      </c>
      <c r="G21" s="87">
        <v>1945375.67</v>
      </c>
      <c r="H21" s="87">
        <v>914263.74</v>
      </c>
      <c r="I21" s="79">
        <v>2017</v>
      </c>
      <c r="J21" s="100" t="s">
        <v>164</v>
      </c>
      <c r="K21" s="71"/>
    </row>
    <row r="22" spans="1:11" s="14" customFormat="1" ht="88.5" customHeight="1" x14ac:dyDescent="0.2">
      <c r="A22" s="81" t="s">
        <v>68</v>
      </c>
      <c r="B22" s="97" t="s">
        <v>153</v>
      </c>
      <c r="C22" s="97" t="s">
        <v>23</v>
      </c>
      <c r="D22" s="76" t="s">
        <v>163</v>
      </c>
      <c r="E22" s="98" t="s">
        <v>156</v>
      </c>
      <c r="F22" s="83">
        <v>45.8</v>
      </c>
      <c r="G22" s="87">
        <v>1534532.82</v>
      </c>
      <c r="H22" s="87">
        <v>747142.73</v>
      </c>
      <c r="I22" s="79">
        <v>2017</v>
      </c>
      <c r="J22" s="100" t="s">
        <v>164</v>
      </c>
      <c r="K22" s="13"/>
    </row>
    <row r="23" spans="1:11" s="14" customFormat="1" ht="88.5" customHeight="1" x14ac:dyDescent="0.2">
      <c r="A23" s="81" t="s">
        <v>69</v>
      </c>
      <c r="B23" s="97" t="s">
        <v>153</v>
      </c>
      <c r="C23" s="97" t="s">
        <v>23</v>
      </c>
      <c r="D23" s="76" t="s">
        <v>173</v>
      </c>
      <c r="E23" s="98" t="s">
        <v>157</v>
      </c>
      <c r="F23" s="83">
        <v>46.1</v>
      </c>
      <c r="G23" s="87">
        <v>1544584.34</v>
      </c>
      <c r="H23" s="87">
        <v>752036.68</v>
      </c>
      <c r="I23" s="79">
        <v>2017</v>
      </c>
      <c r="J23" s="100" t="s">
        <v>164</v>
      </c>
      <c r="K23" s="13"/>
    </row>
    <row r="24" spans="1:11" s="14" customFormat="1" ht="88.5" customHeight="1" x14ac:dyDescent="0.2">
      <c r="A24" s="81" t="s">
        <v>70</v>
      </c>
      <c r="B24" s="97" t="s">
        <v>153</v>
      </c>
      <c r="C24" s="97" t="s">
        <v>23</v>
      </c>
      <c r="D24" s="76" t="s">
        <v>172</v>
      </c>
      <c r="E24" s="98" t="s">
        <v>158</v>
      </c>
      <c r="F24" s="83">
        <v>45.8</v>
      </c>
      <c r="G24" s="87">
        <v>1534532.82</v>
      </c>
      <c r="H24" s="87">
        <v>747142.73</v>
      </c>
      <c r="I24" s="79">
        <v>2017</v>
      </c>
      <c r="J24" s="100" t="s">
        <v>164</v>
      </c>
      <c r="K24" s="13"/>
    </row>
    <row r="25" spans="1:11" s="14" customFormat="1" ht="88.5" customHeight="1" x14ac:dyDescent="0.2">
      <c r="A25" s="81" t="s">
        <v>71</v>
      </c>
      <c r="B25" s="97" t="s">
        <v>153</v>
      </c>
      <c r="C25" s="97" t="s">
        <v>23</v>
      </c>
      <c r="D25" s="76" t="s">
        <v>171</v>
      </c>
      <c r="E25" s="98" t="s">
        <v>159</v>
      </c>
      <c r="F25" s="83">
        <v>60.3</v>
      </c>
      <c r="G25" s="87">
        <v>2020356.53</v>
      </c>
      <c r="H25" s="87">
        <v>951398.33</v>
      </c>
      <c r="I25" s="79">
        <v>2017</v>
      </c>
      <c r="J25" s="100" t="s">
        <v>164</v>
      </c>
      <c r="K25" s="13"/>
    </row>
    <row r="26" spans="1:11" s="14" customFormat="1" ht="88.5" customHeight="1" x14ac:dyDescent="0.2">
      <c r="A26" s="81" t="s">
        <v>72</v>
      </c>
      <c r="B26" s="97" t="s">
        <v>316</v>
      </c>
      <c r="C26" s="97" t="s">
        <v>23</v>
      </c>
      <c r="D26" s="76" t="s">
        <v>170</v>
      </c>
      <c r="E26" s="98" t="s">
        <v>160</v>
      </c>
      <c r="F26" s="83">
        <v>58.4</v>
      </c>
      <c r="G26" s="87">
        <v>1956696.86</v>
      </c>
      <c r="H26" s="87">
        <v>921420.6</v>
      </c>
      <c r="I26" s="79">
        <v>2017</v>
      </c>
      <c r="J26" s="100" t="s">
        <v>164</v>
      </c>
      <c r="K26" s="13"/>
    </row>
    <row r="27" spans="1:11" s="14" customFormat="1" ht="24" customHeight="1" x14ac:dyDescent="0.2">
      <c r="A27" s="253" t="s">
        <v>98</v>
      </c>
      <c r="B27" s="254"/>
      <c r="C27" s="254"/>
      <c r="D27" s="255"/>
      <c r="E27" s="101"/>
      <c r="F27" s="102"/>
      <c r="G27" s="102">
        <f>SUM(G11:G26)</f>
        <v>16456387.969999999</v>
      </c>
      <c r="H27" s="102">
        <f>SUM(H11:H26)</f>
        <v>11457819.59</v>
      </c>
      <c r="I27" s="102"/>
      <c r="J27" s="103" t="s">
        <v>42</v>
      </c>
      <c r="K27" s="55"/>
    </row>
    <row r="28" spans="1:11" s="14" customFormat="1" ht="15.6" customHeight="1" x14ac:dyDescent="0.2">
      <c r="A28" s="258" t="s">
        <v>97</v>
      </c>
      <c r="B28" s="259"/>
      <c r="C28" s="259"/>
      <c r="D28" s="259"/>
      <c r="E28" s="259"/>
      <c r="F28" s="259"/>
      <c r="G28" s="259"/>
      <c r="H28" s="259"/>
      <c r="I28" s="259"/>
      <c r="J28" s="260"/>
      <c r="K28" s="27"/>
    </row>
    <row r="29" spans="1:11" s="14" customFormat="1" ht="84.75" customHeight="1" x14ac:dyDescent="0.2">
      <c r="A29" s="104" t="s">
        <v>5</v>
      </c>
      <c r="B29" s="76" t="s">
        <v>319</v>
      </c>
      <c r="C29" s="76" t="s">
        <v>23</v>
      </c>
      <c r="D29" s="91" t="s">
        <v>26</v>
      </c>
      <c r="E29" s="95"/>
      <c r="F29" s="77">
        <v>10</v>
      </c>
      <c r="G29" s="83">
        <v>0</v>
      </c>
      <c r="H29" s="105">
        <v>0</v>
      </c>
      <c r="I29" s="106">
        <v>2009</v>
      </c>
      <c r="J29" s="169" t="s">
        <v>27</v>
      </c>
      <c r="K29" s="9"/>
    </row>
    <row r="30" spans="1:11" s="14" customFormat="1" ht="85.5" customHeight="1" x14ac:dyDescent="0.2">
      <c r="A30" s="104" t="s">
        <v>0</v>
      </c>
      <c r="B30" s="76" t="s">
        <v>320</v>
      </c>
      <c r="C30" s="76" t="s">
        <v>23</v>
      </c>
      <c r="D30" s="76" t="s">
        <v>54</v>
      </c>
      <c r="E30" s="76" t="s">
        <v>55</v>
      </c>
      <c r="F30" s="77">
        <v>400</v>
      </c>
      <c r="G30" s="83">
        <v>21963.74</v>
      </c>
      <c r="H30" s="83">
        <v>76740.039999999994</v>
      </c>
      <c r="I30" s="79">
        <v>2016</v>
      </c>
      <c r="J30" s="99" t="s">
        <v>46</v>
      </c>
      <c r="K30" s="22" t="s">
        <v>151</v>
      </c>
    </row>
    <row r="31" spans="1:11" s="14" customFormat="1" ht="86.25" customHeight="1" x14ac:dyDescent="0.2">
      <c r="A31" s="104" t="s">
        <v>1</v>
      </c>
      <c r="B31" s="76" t="s">
        <v>321</v>
      </c>
      <c r="C31" s="76" t="s">
        <v>23</v>
      </c>
      <c r="D31" s="76" t="s">
        <v>56</v>
      </c>
      <c r="E31" s="76" t="s">
        <v>57</v>
      </c>
      <c r="F31" s="77">
        <v>49.9</v>
      </c>
      <c r="G31" s="83">
        <v>21963.74</v>
      </c>
      <c r="H31" s="83">
        <v>76740.039999999994</v>
      </c>
      <c r="I31" s="79">
        <v>2016</v>
      </c>
      <c r="J31" s="99" t="s">
        <v>47</v>
      </c>
      <c r="K31" s="22" t="s">
        <v>152</v>
      </c>
    </row>
    <row r="32" spans="1:11" s="14" customFormat="1" ht="81" customHeight="1" x14ac:dyDescent="0.2">
      <c r="A32" s="104" t="s">
        <v>2</v>
      </c>
      <c r="B32" s="76" t="s">
        <v>270</v>
      </c>
      <c r="C32" s="76" t="s">
        <v>23</v>
      </c>
      <c r="D32" s="76" t="s">
        <v>271</v>
      </c>
      <c r="E32" s="76"/>
      <c r="F32" s="77">
        <v>7.6</v>
      </c>
      <c r="G32" s="83">
        <v>124808</v>
      </c>
      <c r="H32" s="83">
        <v>0</v>
      </c>
      <c r="I32" s="79"/>
      <c r="J32" s="99" t="s">
        <v>272</v>
      </c>
      <c r="K32" s="13"/>
    </row>
    <row r="33" spans="1:12" s="14" customFormat="1" ht="75.75" customHeight="1" x14ac:dyDescent="0.2">
      <c r="A33" s="104" t="s">
        <v>4</v>
      </c>
      <c r="B33" s="76" t="s">
        <v>273</v>
      </c>
      <c r="C33" s="76" t="s">
        <v>23</v>
      </c>
      <c r="D33" s="76" t="s">
        <v>274</v>
      </c>
      <c r="E33" s="76"/>
      <c r="F33" s="77">
        <v>52.8</v>
      </c>
      <c r="G33" s="83">
        <v>97652</v>
      </c>
      <c r="H33" s="83">
        <v>0</v>
      </c>
      <c r="I33" s="79"/>
      <c r="J33" s="99" t="s">
        <v>272</v>
      </c>
      <c r="K33" s="13"/>
    </row>
    <row r="34" spans="1:12" s="14" customFormat="1" ht="86.25" customHeight="1" x14ac:dyDescent="0.2">
      <c r="A34" s="104" t="s">
        <v>3</v>
      </c>
      <c r="B34" s="76" t="s">
        <v>275</v>
      </c>
      <c r="C34" s="76" t="s">
        <v>23</v>
      </c>
      <c r="D34" s="76" t="s">
        <v>271</v>
      </c>
      <c r="E34" s="76"/>
      <c r="F34" s="77">
        <v>9.8000000000000007</v>
      </c>
      <c r="G34" s="83">
        <v>102538</v>
      </c>
      <c r="H34" s="83">
        <v>0</v>
      </c>
      <c r="I34" s="79"/>
      <c r="J34" s="99" t="s">
        <v>272</v>
      </c>
      <c r="K34" s="13"/>
    </row>
    <row r="35" spans="1:12" s="14" customFormat="1" ht="81.75" customHeight="1" x14ac:dyDescent="0.2">
      <c r="A35" s="104" t="s">
        <v>53</v>
      </c>
      <c r="B35" s="76" t="s">
        <v>276</v>
      </c>
      <c r="C35" s="76" t="s">
        <v>23</v>
      </c>
      <c r="D35" s="76" t="s">
        <v>274</v>
      </c>
      <c r="E35" s="76"/>
      <c r="F35" s="77">
        <v>6.2</v>
      </c>
      <c r="G35" s="83">
        <v>124808</v>
      </c>
      <c r="H35" s="83">
        <v>0</v>
      </c>
      <c r="I35" s="79"/>
      <c r="J35" s="99" t="s">
        <v>272</v>
      </c>
      <c r="K35" s="13"/>
    </row>
    <row r="36" spans="1:12" s="14" customFormat="1" ht="15.6" customHeight="1" x14ac:dyDescent="0.2">
      <c r="A36" s="256" t="s">
        <v>99</v>
      </c>
      <c r="B36" s="257"/>
      <c r="C36" s="257"/>
      <c r="D36" s="257"/>
      <c r="E36" s="108"/>
      <c r="F36" s="109">
        <f>SUM(F29:F35)</f>
        <v>536.29999999999995</v>
      </c>
      <c r="G36" s="110">
        <f>SUM(G29:G35)</f>
        <v>493733.48</v>
      </c>
      <c r="H36" s="109">
        <f>SUM(H29:H35)</f>
        <v>153480.07999999999</v>
      </c>
      <c r="I36" s="109"/>
      <c r="J36" s="111" t="s">
        <v>42</v>
      </c>
      <c r="K36" s="17"/>
    </row>
    <row r="37" spans="1:12" s="14" customFormat="1" ht="18.600000000000001" customHeight="1" x14ac:dyDescent="0.2">
      <c r="A37" s="183" t="s">
        <v>100</v>
      </c>
      <c r="B37" s="184"/>
      <c r="C37" s="184"/>
      <c r="D37" s="184"/>
      <c r="E37" s="184"/>
      <c r="F37" s="184"/>
      <c r="G37" s="184"/>
      <c r="H37" s="184"/>
      <c r="I37" s="184"/>
      <c r="J37" s="185"/>
      <c r="K37" s="28"/>
    </row>
    <row r="38" spans="1:12" s="14" customFormat="1" ht="83.25" customHeight="1" x14ac:dyDescent="0.2">
      <c r="A38" s="104" t="s">
        <v>5</v>
      </c>
      <c r="B38" s="76" t="s">
        <v>318</v>
      </c>
      <c r="C38" s="76" t="s">
        <v>23</v>
      </c>
      <c r="D38" s="76" t="s">
        <v>26</v>
      </c>
      <c r="E38" s="77"/>
      <c r="F38" s="77">
        <v>8000</v>
      </c>
      <c r="G38" s="83">
        <v>0</v>
      </c>
      <c r="H38" s="105">
        <v>0</v>
      </c>
      <c r="I38" s="106">
        <v>2009</v>
      </c>
      <c r="J38" s="169" t="s">
        <v>27</v>
      </c>
      <c r="K38" s="11"/>
    </row>
    <row r="39" spans="1:12" s="14" customFormat="1" ht="51.75" customHeight="1" x14ac:dyDescent="0.2">
      <c r="A39" s="104" t="s">
        <v>0</v>
      </c>
      <c r="B39" s="95" t="s">
        <v>363</v>
      </c>
      <c r="C39" s="76" t="s">
        <v>23</v>
      </c>
      <c r="D39" s="91" t="s">
        <v>364</v>
      </c>
      <c r="E39" s="91" t="s">
        <v>59</v>
      </c>
      <c r="F39" s="112">
        <v>3692</v>
      </c>
      <c r="G39" s="83">
        <v>0</v>
      </c>
      <c r="H39" s="113">
        <v>12091275.09</v>
      </c>
      <c r="I39" s="77" t="s">
        <v>87</v>
      </c>
      <c r="J39" s="74" t="s">
        <v>381</v>
      </c>
      <c r="K39" s="11" t="s">
        <v>199</v>
      </c>
      <c r="L39" s="56"/>
    </row>
    <row r="40" spans="1:12" s="14" customFormat="1" ht="57.75" customHeight="1" x14ac:dyDescent="0.2">
      <c r="A40" s="104" t="s">
        <v>1</v>
      </c>
      <c r="B40" s="76" t="s">
        <v>365</v>
      </c>
      <c r="C40" s="76" t="s">
        <v>23</v>
      </c>
      <c r="D40" s="76" t="s">
        <v>366</v>
      </c>
      <c r="E40" s="76" t="s">
        <v>60</v>
      </c>
      <c r="F40" s="77">
        <v>830</v>
      </c>
      <c r="G40" s="83">
        <v>5203.4399999999996</v>
      </c>
      <c r="H40" s="83">
        <v>2711239.03</v>
      </c>
      <c r="I40" s="77" t="s">
        <v>87</v>
      </c>
      <c r="J40" s="166" t="s">
        <v>200</v>
      </c>
      <c r="K40" s="11" t="s">
        <v>201</v>
      </c>
      <c r="L40" s="56"/>
    </row>
    <row r="41" spans="1:12" s="14" customFormat="1" ht="87" customHeight="1" x14ac:dyDescent="0.2">
      <c r="A41" s="104" t="s">
        <v>2</v>
      </c>
      <c r="B41" s="95" t="s">
        <v>367</v>
      </c>
      <c r="C41" s="97" t="s">
        <v>23</v>
      </c>
      <c r="D41" s="95" t="s">
        <v>26</v>
      </c>
      <c r="E41" s="95"/>
      <c r="F41" s="114">
        <v>900</v>
      </c>
      <c r="G41" s="106">
        <v>0</v>
      </c>
      <c r="H41" s="115">
        <v>0</v>
      </c>
      <c r="I41" s="106">
        <v>2009</v>
      </c>
      <c r="J41" s="170" t="s">
        <v>27</v>
      </c>
      <c r="K41" s="11" t="s">
        <v>203</v>
      </c>
      <c r="L41" s="56"/>
    </row>
    <row r="42" spans="1:12" s="14" customFormat="1" ht="87" customHeight="1" x14ac:dyDescent="0.2">
      <c r="A42" s="104" t="s">
        <v>4</v>
      </c>
      <c r="B42" s="76" t="s">
        <v>368</v>
      </c>
      <c r="C42" s="76" t="s">
        <v>23</v>
      </c>
      <c r="D42" s="76" t="s">
        <v>26</v>
      </c>
      <c r="E42" s="76"/>
      <c r="F42" s="77">
        <v>50</v>
      </c>
      <c r="G42" s="79">
        <v>0</v>
      </c>
      <c r="H42" s="116">
        <v>0</v>
      </c>
      <c r="I42" s="106">
        <v>2009</v>
      </c>
      <c r="J42" s="169" t="s">
        <v>27</v>
      </c>
      <c r="K42" s="11" t="s">
        <v>204</v>
      </c>
    </row>
    <row r="43" spans="1:12" s="14" customFormat="1" ht="67.5" customHeight="1" x14ac:dyDescent="0.2">
      <c r="A43" s="117" t="s">
        <v>3</v>
      </c>
      <c r="B43" s="95" t="s">
        <v>369</v>
      </c>
      <c r="C43" s="95" t="s">
        <v>23</v>
      </c>
      <c r="D43" s="95" t="s">
        <v>370</v>
      </c>
      <c r="E43" s="95" t="s">
        <v>58</v>
      </c>
      <c r="F43" s="114">
        <v>2110</v>
      </c>
      <c r="G43" s="118">
        <v>1986551</v>
      </c>
      <c r="H43" s="118">
        <v>6910984.5199999996</v>
      </c>
      <c r="I43" s="77" t="s">
        <v>87</v>
      </c>
      <c r="J43" s="80" t="s">
        <v>371</v>
      </c>
      <c r="K43" s="11" t="s">
        <v>202</v>
      </c>
    </row>
    <row r="44" spans="1:12" s="14" customFormat="1" ht="69" customHeight="1" x14ac:dyDescent="0.2">
      <c r="A44" s="104" t="s">
        <v>53</v>
      </c>
      <c r="B44" s="76" t="s">
        <v>81</v>
      </c>
      <c r="C44" s="76" t="s">
        <v>23</v>
      </c>
      <c r="D44" s="76" t="s">
        <v>26</v>
      </c>
      <c r="E44" s="76" t="s">
        <v>83</v>
      </c>
      <c r="F44" s="77">
        <v>2</v>
      </c>
      <c r="G44" s="118">
        <v>0.13</v>
      </c>
      <c r="H44" s="119">
        <v>9.0399999999999991</v>
      </c>
      <c r="I44" s="77" t="s">
        <v>87</v>
      </c>
      <c r="J44" s="80" t="s">
        <v>149</v>
      </c>
      <c r="K44" s="9"/>
    </row>
    <row r="45" spans="1:12" s="14" customFormat="1" ht="81.75" customHeight="1" x14ac:dyDescent="0.2">
      <c r="A45" s="120" t="s">
        <v>64</v>
      </c>
      <c r="B45" s="76" t="s">
        <v>82</v>
      </c>
      <c r="C45" s="76" t="s">
        <v>23</v>
      </c>
      <c r="D45" s="76" t="s">
        <v>26</v>
      </c>
      <c r="E45" s="97" t="s">
        <v>84</v>
      </c>
      <c r="F45" s="77">
        <v>1</v>
      </c>
      <c r="G45" s="118">
        <v>0.26</v>
      </c>
      <c r="H45" s="83">
        <v>7.5</v>
      </c>
      <c r="I45" s="77" t="s">
        <v>88</v>
      </c>
      <c r="J45" s="107" t="s">
        <v>150</v>
      </c>
      <c r="K45" s="9"/>
    </row>
    <row r="46" spans="1:12" s="14" customFormat="1" ht="51.75" customHeight="1" x14ac:dyDescent="0.2">
      <c r="A46" s="120" t="s">
        <v>65</v>
      </c>
      <c r="B46" s="76" t="s">
        <v>113</v>
      </c>
      <c r="C46" s="76" t="s">
        <v>23</v>
      </c>
      <c r="D46" s="121" t="s">
        <v>26</v>
      </c>
      <c r="E46" s="90" t="s">
        <v>148</v>
      </c>
      <c r="F46" s="122">
        <v>1125120</v>
      </c>
      <c r="G46" s="123">
        <v>551308.80000000005</v>
      </c>
      <c r="H46" s="124">
        <v>641318.40000000002</v>
      </c>
      <c r="I46" s="125" t="s">
        <v>147</v>
      </c>
      <c r="J46" s="126" t="s">
        <v>129</v>
      </c>
      <c r="K46" s="45"/>
    </row>
    <row r="47" spans="1:12" s="14" customFormat="1" ht="51" customHeight="1" x14ac:dyDescent="0.2">
      <c r="A47" s="120" t="s">
        <v>66</v>
      </c>
      <c r="B47" s="76" t="s">
        <v>113</v>
      </c>
      <c r="C47" s="76" t="s">
        <v>23</v>
      </c>
      <c r="D47" s="121" t="s">
        <v>26</v>
      </c>
      <c r="E47" s="82" t="s">
        <v>114</v>
      </c>
      <c r="F47" s="122">
        <v>495507</v>
      </c>
      <c r="G47" s="83">
        <v>242798.43</v>
      </c>
      <c r="H47" s="83">
        <v>381540.39</v>
      </c>
      <c r="I47" s="125" t="s">
        <v>147</v>
      </c>
      <c r="J47" s="126" t="s">
        <v>130</v>
      </c>
      <c r="K47" s="45"/>
    </row>
    <row r="48" spans="1:12" s="14" customFormat="1" ht="54.75" customHeight="1" x14ac:dyDescent="0.2">
      <c r="A48" s="120" t="s">
        <v>67</v>
      </c>
      <c r="B48" s="76" t="s">
        <v>113</v>
      </c>
      <c r="C48" s="76" t="s">
        <v>23</v>
      </c>
      <c r="D48" s="121" t="s">
        <v>26</v>
      </c>
      <c r="E48" s="82" t="s">
        <v>115</v>
      </c>
      <c r="F48" s="122">
        <v>601392</v>
      </c>
      <c r="G48" s="87">
        <v>294682.08</v>
      </c>
      <c r="H48" s="87">
        <v>270626.40000000002</v>
      </c>
      <c r="I48" s="125" t="s">
        <v>147</v>
      </c>
      <c r="J48" s="126" t="s">
        <v>131</v>
      </c>
      <c r="K48" s="45"/>
    </row>
    <row r="49" spans="1:11" s="14" customFormat="1" ht="54" customHeight="1" x14ac:dyDescent="0.2">
      <c r="A49" s="120" t="s">
        <v>68</v>
      </c>
      <c r="B49" s="76" t="s">
        <v>113</v>
      </c>
      <c r="C49" s="76" t="s">
        <v>23</v>
      </c>
      <c r="D49" s="121" t="s">
        <v>26</v>
      </c>
      <c r="E49" s="82" t="s">
        <v>116</v>
      </c>
      <c r="F49" s="122">
        <v>139171</v>
      </c>
      <c r="G49" s="83">
        <v>68193.789999999994</v>
      </c>
      <c r="H49" s="83">
        <v>84894.31</v>
      </c>
      <c r="I49" s="125" t="s">
        <v>145</v>
      </c>
      <c r="J49" s="126" t="s">
        <v>132</v>
      </c>
      <c r="K49" s="45"/>
    </row>
    <row r="50" spans="1:11" s="14" customFormat="1" ht="55.5" customHeight="1" x14ac:dyDescent="0.2">
      <c r="A50" s="120" t="s">
        <v>69</v>
      </c>
      <c r="B50" s="76" t="s">
        <v>113</v>
      </c>
      <c r="C50" s="76" t="s">
        <v>23</v>
      </c>
      <c r="D50" s="121" t="s">
        <v>26</v>
      </c>
      <c r="E50" s="82" t="s">
        <v>117</v>
      </c>
      <c r="F50" s="122">
        <v>27108</v>
      </c>
      <c r="G50" s="113">
        <v>13282.92</v>
      </c>
      <c r="H50" s="127">
        <v>18975.599999999999</v>
      </c>
      <c r="I50" s="125" t="s">
        <v>145</v>
      </c>
      <c r="J50" s="126" t="s">
        <v>133</v>
      </c>
      <c r="K50" s="45"/>
    </row>
    <row r="51" spans="1:11" s="14" customFormat="1" ht="51.75" customHeight="1" x14ac:dyDescent="0.2">
      <c r="A51" s="120" t="s">
        <v>70</v>
      </c>
      <c r="B51" s="76" t="s">
        <v>113</v>
      </c>
      <c r="C51" s="76" t="s">
        <v>23</v>
      </c>
      <c r="D51" s="121" t="s">
        <v>26</v>
      </c>
      <c r="E51" s="82" t="s">
        <v>118</v>
      </c>
      <c r="F51" s="122">
        <v>1288396</v>
      </c>
      <c r="G51" s="123">
        <v>631314.04</v>
      </c>
      <c r="H51" s="128">
        <v>850341.36</v>
      </c>
      <c r="I51" s="125" t="s">
        <v>145</v>
      </c>
      <c r="J51" s="126" t="s">
        <v>134</v>
      </c>
      <c r="K51" s="45"/>
    </row>
    <row r="52" spans="1:11" s="14" customFormat="1" ht="60" customHeight="1" x14ac:dyDescent="0.2">
      <c r="A52" s="120" t="s">
        <v>71</v>
      </c>
      <c r="B52" s="76" t="s">
        <v>113</v>
      </c>
      <c r="C52" s="76" t="s">
        <v>23</v>
      </c>
      <c r="D52" s="121" t="s">
        <v>26</v>
      </c>
      <c r="E52" s="82" t="s">
        <v>119</v>
      </c>
      <c r="F52" s="122">
        <v>1239007</v>
      </c>
      <c r="G52" s="123">
        <v>607113.43000000005</v>
      </c>
      <c r="H52" s="124">
        <v>817744.62</v>
      </c>
      <c r="I52" s="125" t="s">
        <v>145</v>
      </c>
      <c r="J52" s="126" t="s">
        <v>135</v>
      </c>
      <c r="K52" s="45"/>
    </row>
    <row r="53" spans="1:11" s="14" customFormat="1" ht="56.25" customHeight="1" x14ac:dyDescent="0.2">
      <c r="A53" s="120" t="s">
        <v>72</v>
      </c>
      <c r="B53" s="76" t="s">
        <v>113</v>
      </c>
      <c r="C53" s="76" t="s">
        <v>23</v>
      </c>
      <c r="D53" s="121" t="s">
        <v>26</v>
      </c>
      <c r="E53" s="82" t="s">
        <v>120</v>
      </c>
      <c r="F53" s="122">
        <v>481764</v>
      </c>
      <c r="G53" s="123">
        <v>236064.36</v>
      </c>
      <c r="H53" s="124">
        <v>317964.24</v>
      </c>
      <c r="I53" s="125" t="s">
        <v>145</v>
      </c>
      <c r="J53" s="126" t="s">
        <v>136</v>
      </c>
      <c r="K53" s="45"/>
    </row>
    <row r="54" spans="1:11" s="14" customFormat="1" ht="58.5" customHeight="1" x14ac:dyDescent="0.2">
      <c r="A54" s="120" t="s">
        <v>73</v>
      </c>
      <c r="B54" s="76" t="s">
        <v>113</v>
      </c>
      <c r="C54" s="76" t="s">
        <v>23</v>
      </c>
      <c r="D54" s="121" t="s">
        <v>26</v>
      </c>
      <c r="E54" s="82" t="s">
        <v>121</v>
      </c>
      <c r="F54" s="122">
        <v>93920</v>
      </c>
      <c r="G54" s="83">
        <v>46020.800000000003</v>
      </c>
      <c r="H54" s="83">
        <v>72318.399999999994</v>
      </c>
      <c r="I54" s="125" t="s">
        <v>145</v>
      </c>
      <c r="J54" s="126" t="s">
        <v>137</v>
      </c>
      <c r="K54" s="45"/>
    </row>
    <row r="55" spans="1:11" s="14" customFormat="1" ht="48.75" customHeight="1" x14ac:dyDescent="0.2">
      <c r="A55" s="120" t="s">
        <v>74</v>
      </c>
      <c r="B55" s="76" t="s">
        <v>113</v>
      </c>
      <c r="C55" s="76" t="s">
        <v>23</v>
      </c>
      <c r="D55" s="121" t="s">
        <v>26</v>
      </c>
      <c r="E55" s="82" t="s">
        <v>122</v>
      </c>
      <c r="F55" s="122">
        <v>294036</v>
      </c>
      <c r="G55" s="83">
        <v>144077.64000000001</v>
      </c>
      <c r="H55" s="83">
        <v>199944.48</v>
      </c>
      <c r="I55" s="125" t="s">
        <v>145</v>
      </c>
      <c r="J55" s="126" t="s">
        <v>138</v>
      </c>
      <c r="K55" s="45"/>
    </row>
    <row r="56" spans="1:11" s="14" customFormat="1" ht="57" customHeight="1" x14ac:dyDescent="0.2">
      <c r="A56" s="120" t="s">
        <v>75</v>
      </c>
      <c r="B56" s="76" t="s">
        <v>113</v>
      </c>
      <c r="C56" s="76" t="s">
        <v>23</v>
      </c>
      <c r="D56" s="121" t="s">
        <v>26</v>
      </c>
      <c r="E56" s="82" t="s">
        <v>123</v>
      </c>
      <c r="F56" s="122">
        <v>64155</v>
      </c>
      <c r="G56" s="83">
        <v>34435.949999999997</v>
      </c>
      <c r="H56" s="83">
        <v>49399.35</v>
      </c>
      <c r="I56" s="125" t="s">
        <v>146</v>
      </c>
      <c r="J56" s="126" t="s">
        <v>139</v>
      </c>
      <c r="K56" s="45"/>
    </row>
    <row r="57" spans="1:11" s="14" customFormat="1" ht="59.25" customHeight="1" x14ac:dyDescent="0.2">
      <c r="A57" s="120" t="s">
        <v>76</v>
      </c>
      <c r="B57" s="76" t="s">
        <v>113</v>
      </c>
      <c r="C57" s="76" t="s">
        <v>23</v>
      </c>
      <c r="D57" s="121" t="s">
        <v>26</v>
      </c>
      <c r="E57" s="82" t="s">
        <v>124</v>
      </c>
      <c r="F57" s="122">
        <v>271676</v>
      </c>
      <c r="G57" s="83">
        <v>133121.24</v>
      </c>
      <c r="H57" s="83">
        <v>127687.72</v>
      </c>
      <c r="I57" s="125" t="s">
        <v>145</v>
      </c>
      <c r="J57" s="126" t="s">
        <v>140</v>
      </c>
      <c r="K57" s="45"/>
    </row>
    <row r="58" spans="1:11" s="14" customFormat="1" ht="54.75" customHeight="1" x14ac:dyDescent="0.2">
      <c r="A58" s="120" t="s">
        <v>77</v>
      </c>
      <c r="B58" s="76" t="s">
        <v>113</v>
      </c>
      <c r="C58" s="76" t="s">
        <v>23</v>
      </c>
      <c r="D58" s="121" t="s">
        <v>26</v>
      </c>
      <c r="E58" s="82" t="s">
        <v>125</v>
      </c>
      <c r="F58" s="122">
        <v>1451976</v>
      </c>
      <c r="G58" s="123">
        <v>711468.24</v>
      </c>
      <c r="H58" s="87">
        <v>856665.84</v>
      </c>
      <c r="I58" s="125" t="s">
        <v>145</v>
      </c>
      <c r="J58" s="126" t="s">
        <v>141</v>
      </c>
      <c r="K58" s="45"/>
    </row>
    <row r="59" spans="1:11" s="14" customFormat="1" ht="64.5" customHeight="1" x14ac:dyDescent="0.2">
      <c r="A59" s="120" t="s">
        <v>78</v>
      </c>
      <c r="B59" s="76" t="s">
        <v>113</v>
      </c>
      <c r="C59" s="76" t="s">
        <v>23</v>
      </c>
      <c r="D59" s="121" t="s">
        <v>26</v>
      </c>
      <c r="E59" s="82" t="s">
        <v>126</v>
      </c>
      <c r="F59" s="122">
        <v>1402977</v>
      </c>
      <c r="G59" s="123">
        <v>687458.73</v>
      </c>
      <c r="H59" s="86">
        <v>687458.73</v>
      </c>
      <c r="I59" s="125" t="s">
        <v>145</v>
      </c>
      <c r="J59" s="126" t="s">
        <v>142</v>
      </c>
      <c r="K59" s="45"/>
    </row>
    <row r="60" spans="1:11" s="14" customFormat="1" ht="65.25" customHeight="1" x14ac:dyDescent="0.2">
      <c r="A60" s="120" t="s">
        <v>79</v>
      </c>
      <c r="B60" s="76" t="s">
        <v>113</v>
      </c>
      <c r="C60" s="76" t="s">
        <v>23</v>
      </c>
      <c r="D60" s="121" t="s">
        <v>26</v>
      </c>
      <c r="E60" s="82" t="s">
        <v>127</v>
      </c>
      <c r="F60" s="122">
        <v>1895760</v>
      </c>
      <c r="G60" s="123">
        <v>928922.4</v>
      </c>
      <c r="H60" s="86">
        <v>891007.2</v>
      </c>
      <c r="I60" s="125" t="s">
        <v>145</v>
      </c>
      <c r="J60" s="126" t="s">
        <v>143</v>
      </c>
      <c r="K60" s="45"/>
    </row>
    <row r="61" spans="1:11" s="14" customFormat="1" ht="65.25" customHeight="1" x14ac:dyDescent="0.2">
      <c r="A61" s="120" t="s">
        <v>80</v>
      </c>
      <c r="B61" s="76" t="s">
        <v>113</v>
      </c>
      <c r="C61" s="76" t="s">
        <v>23</v>
      </c>
      <c r="D61" s="121" t="s">
        <v>26</v>
      </c>
      <c r="E61" s="82" t="s">
        <v>128</v>
      </c>
      <c r="F61" s="122">
        <v>2346922</v>
      </c>
      <c r="G61" s="83">
        <v>1149991.78</v>
      </c>
      <c r="H61" s="83">
        <v>1056114.8999999999</v>
      </c>
      <c r="I61" s="125" t="s">
        <v>145</v>
      </c>
      <c r="J61" s="126" t="s">
        <v>144</v>
      </c>
      <c r="K61" s="45"/>
    </row>
    <row r="62" spans="1:11" s="14" customFormat="1" ht="100.5" customHeight="1" x14ac:dyDescent="0.2">
      <c r="A62" s="120" t="s">
        <v>166</v>
      </c>
      <c r="B62" s="76" t="s">
        <v>238</v>
      </c>
      <c r="C62" s="76" t="s">
        <v>23</v>
      </c>
      <c r="D62" s="121" t="s">
        <v>26</v>
      </c>
      <c r="E62" s="82" t="s">
        <v>168</v>
      </c>
      <c r="F62" s="122">
        <v>53319</v>
      </c>
      <c r="G62" s="83">
        <v>1</v>
      </c>
      <c r="H62" s="83">
        <v>2586504.69</v>
      </c>
      <c r="I62" s="129">
        <v>43056</v>
      </c>
      <c r="J62" s="126" t="s">
        <v>237</v>
      </c>
      <c r="K62" s="58" t="s">
        <v>277</v>
      </c>
    </row>
    <row r="63" spans="1:11" s="14" customFormat="1" ht="115.5" customHeight="1" x14ac:dyDescent="0.2">
      <c r="A63" s="120" t="s">
        <v>167</v>
      </c>
      <c r="B63" s="76" t="s">
        <v>180</v>
      </c>
      <c r="C63" s="76" t="s">
        <v>23</v>
      </c>
      <c r="D63" s="121" t="s">
        <v>207</v>
      </c>
      <c r="E63" s="82" t="s">
        <v>177</v>
      </c>
      <c r="F63" s="122">
        <v>638</v>
      </c>
      <c r="G63" s="83">
        <v>160610.12</v>
      </c>
      <c r="H63" s="78">
        <v>9002.18</v>
      </c>
      <c r="I63" s="129">
        <v>43215</v>
      </c>
      <c r="J63" s="126" t="s">
        <v>239</v>
      </c>
      <c r="K63" s="59" t="s">
        <v>278</v>
      </c>
    </row>
    <row r="64" spans="1:11" s="14" customFormat="1" ht="115.5" customHeight="1" x14ac:dyDescent="0.2">
      <c r="A64" s="120" t="s">
        <v>169</v>
      </c>
      <c r="B64" s="76" t="s">
        <v>181</v>
      </c>
      <c r="C64" s="76" t="s">
        <v>23</v>
      </c>
      <c r="D64" s="121" t="s">
        <v>206</v>
      </c>
      <c r="E64" s="82" t="s">
        <v>179</v>
      </c>
      <c r="F64" s="122">
        <v>107</v>
      </c>
      <c r="G64" s="83">
        <v>12480.48</v>
      </c>
      <c r="H64" s="83">
        <v>8999.77</v>
      </c>
      <c r="I64" s="129">
        <v>43256</v>
      </c>
      <c r="J64" s="126" t="s">
        <v>240</v>
      </c>
      <c r="K64" s="59" t="s">
        <v>278</v>
      </c>
    </row>
    <row r="65" spans="1:12" s="14" customFormat="1" ht="115.5" customHeight="1" x14ac:dyDescent="0.2">
      <c r="A65" s="120" t="s">
        <v>243</v>
      </c>
      <c r="B65" s="130" t="s">
        <v>372</v>
      </c>
      <c r="C65" s="76" t="s">
        <v>23</v>
      </c>
      <c r="D65" s="121" t="s">
        <v>330</v>
      </c>
      <c r="E65" s="82" t="s">
        <v>241</v>
      </c>
      <c r="F65" s="122">
        <v>1047</v>
      </c>
      <c r="G65" s="83">
        <v>0</v>
      </c>
      <c r="H65" s="83">
        <v>233784.63</v>
      </c>
      <c r="I65" s="129">
        <v>43522</v>
      </c>
      <c r="J65" s="126" t="s">
        <v>357</v>
      </c>
      <c r="K65" s="59" t="s">
        <v>328</v>
      </c>
      <c r="L65" s="56" t="s">
        <v>332</v>
      </c>
    </row>
    <row r="66" spans="1:12" s="14" customFormat="1" ht="80.25" customHeight="1" x14ac:dyDescent="0.2">
      <c r="A66" s="120" t="s">
        <v>248</v>
      </c>
      <c r="B66" s="130" t="s">
        <v>373</v>
      </c>
      <c r="C66" s="76" t="s">
        <v>23</v>
      </c>
      <c r="D66" s="121" t="s">
        <v>331</v>
      </c>
      <c r="E66" s="82" t="s">
        <v>263</v>
      </c>
      <c r="F66" s="78">
        <v>2073</v>
      </c>
      <c r="G66" s="83">
        <v>0</v>
      </c>
      <c r="H66" s="83">
        <v>462880.17</v>
      </c>
      <c r="I66" s="129">
        <v>43522</v>
      </c>
      <c r="J66" s="126" t="s">
        <v>357</v>
      </c>
      <c r="K66" s="68" t="s">
        <v>382</v>
      </c>
      <c r="L66" s="56" t="s">
        <v>332</v>
      </c>
    </row>
    <row r="67" spans="1:12" s="14" customFormat="1" ht="80.25" customHeight="1" x14ac:dyDescent="0.2">
      <c r="A67" s="120" t="s">
        <v>253</v>
      </c>
      <c r="B67" s="130" t="s">
        <v>374</v>
      </c>
      <c r="C67" s="76" t="s">
        <v>23</v>
      </c>
      <c r="D67" s="121" t="s">
        <v>334</v>
      </c>
      <c r="E67" s="82" t="s">
        <v>264</v>
      </c>
      <c r="F67" s="78">
        <v>1618</v>
      </c>
      <c r="G67" s="83">
        <v>0</v>
      </c>
      <c r="H67" s="83">
        <v>361283.22</v>
      </c>
      <c r="I67" s="129">
        <v>43522</v>
      </c>
      <c r="J67" s="126" t="s">
        <v>357</v>
      </c>
      <c r="K67" s="68" t="s">
        <v>382</v>
      </c>
      <c r="L67" s="56"/>
    </row>
    <row r="68" spans="1:12" s="14" customFormat="1" ht="80.25" customHeight="1" x14ac:dyDescent="0.2">
      <c r="A68" s="120" t="s">
        <v>259</v>
      </c>
      <c r="B68" s="130" t="s">
        <v>375</v>
      </c>
      <c r="C68" s="76" t="s">
        <v>23</v>
      </c>
      <c r="D68" s="121" t="s">
        <v>337</v>
      </c>
      <c r="E68" s="82" t="s">
        <v>266</v>
      </c>
      <c r="F68" s="122">
        <v>1044</v>
      </c>
      <c r="G68" s="83">
        <v>0</v>
      </c>
      <c r="H68" s="83">
        <v>233114.76</v>
      </c>
      <c r="I68" s="129" t="s">
        <v>267</v>
      </c>
      <c r="J68" s="126" t="s">
        <v>358</v>
      </c>
      <c r="K68" s="58" t="s">
        <v>338</v>
      </c>
      <c r="L68" s="56"/>
    </row>
    <row r="69" spans="1:12" s="14" customFormat="1" ht="80.25" customHeight="1" x14ac:dyDescent="0.2">
      <c r="A69" s="120" t="s">
        <v>254</v>
      </c>
      <c r="B69" s="130" t="s">
        <v>376</v>
      </c>
      <c r="C69" s="76" t="s">
        <v>23</v>
      </c>
      <c r="D69" s="121" t="s">
        <v>356</v>
      </c>
      <c r="E69" s="82" t="s">
        <v>355</v>
      </c>
      <c r="F69" s="122">
        <v>1535</v>
      </c>
      <c r="G69" s="83">
        <v>0</v>
      </c>
      <c r="H69" s="83">
        <v>342750.15</v>
      </c>
      <c r="I69" s="129">
        <v>43522</v>
      </c>
      <c r="J69" s="126" t="s">
        <v>357</v>
      </c>
      <c r="K69" s="68" t="s">
        <v>383</v>
      </c>
      <c r="L69" s="56"/>
    </row>
    <row r="70" spans="1:12" s="14" customFormat="1" ht="80.25" customHeight="1" x14ac:dyDescent="0.2">
      <c r="A70" s="120"/>
      <c r="B70" s="130" t="s">
        <v>377</v>
      </c>
      <c r="C70" s="76" t="s">
        <v>23</v>
      </c>
      <c r="D70" s="121" t="s">
        <v>341</v>
      </c>
      <c r="E70" s="82" t="s">
        <v>265</v>
      </c>
      <c r="F70" s="122">
        <v>1063</v>
      </c>
      <c r="G70" s="83">
        <v>0</v>
      </c>
      <c r="H70" s="83">
        <v>237357.27</v>
      </c>
      <c r="I70" s="129">
        <v>43528</v>
      </c>
      <c r="J70" s="126" t="s">
        <v>359</v>
      </c>
      <c r="K70" s="58" t="s">
        <v>338</v>
      </c>
    </row>
    <row r="71" spans="1:12" s="14" customFormat="1" ht="80.25" customHeight="1" x14ac:dyDescent="0.2">
      <c r="A71" s="120" t="s">
        <v>242</v>
      </c>
      <c r="B71" s="130" t="s">
        <v>205</v>
      </c>
      <c r="C71" s="76" t="s">
        <v>23</v>
      </c>
      <c r="D71" s="121" t="s">
        <v>208</v>
      </c>
      <c r="E71" s="82"/>
      <c r="F71" s="122">
        <v>1379</v>
      </c>
      <c r="G71" s="83">
        <v>0</v>
      </c>
      <c r="H71" s="83">
        <v>0</v>
      </c>
      <c r="I71" s="129">
        <v>43417</v>
      </c>
      <c r="J71" s="126" t="s">
        <v>211</v>
      </c>
      <c r="K71" s="45" t="s">
        <v>230</v>
      </c>
    </row>
    <row r="72" spans="1:12" s="14" customFormat="1" ht="80.25" customHeight="1" x14ac:dyDescent="0.2">
      <c r="A72" s="120" t="s">
        <v>243</v>
      </c>
      <c r="B72" s="130" t="s">
        <v>326</v>
      </c>
      <c r="C72" s="76" t="s">
        <v>23</v>
      </c>
      <c r="D72" s="121" t="s">
        <v>209</v>
      </c>
      <c r="E72" s="82"/>
      <c r="F72" s="122">
        <v>178</v>
      </c>
      <c r="G72" s="83">
        <v>0</v>
      </c>
      <c r="H72" s="83">
        <v>0</v>
      </c>
      <c r="I72" s="129">
        <v>43417</v>
      </c>
      <c r="J72" s="126" t="s">
        <v>329</v>
      </c>
      <c r="K72" s="68" t="s">
        <v>327</v>
      </c>
    </row>
    <row r="73" spans="1:12" s="14" customFormat="1" ht="80.25" customHeight="1" x14ac:dyDescent="0.2">
      <c r="A73" s="120" t="s">
        <v>244</v>
      </c>
      <c r="B73" s="130" t="s">
        <v>184</v>
      </c>
      <c r="C73" s="76" t="s">
        <v>23</v>
      </c>
      <c r="D73" s="121" t="s">
        <v>210</v>
      </c>
      <c r="E73" s="82"/>
      <c r="F73" s="122">
        <v>150</v>
      </c>
      <c r="G73" s="83">
        <v>0</v>
      </c>
      <c r="H73" s="83">
        <v>0</v>
      </c>
      <c r="I73" s="129">
        <v>43417</v>
      </c>
      <c r="J73" s="126" t="s">
        <v>211</v>
      </c>
      <c r="K73" s="54" t="s">
        <v>234</v>
      </c>
    </row>
    <row r="74" spans="1:12" s="14" customFormat="1" ht="80.25" customHeight="1" x14ac:dyDescent="0.2">
      <c r="A74" s="120" t="s">
        <v>245</v>
      </c>
      <c r="B74" s="130" t="s">
        <v>185</v>
      </c>
      <c r="C74" s="76" t="s">
        <v>23</v>
      </c>
      <c r="D74" s="121" t="s">
        <v>212</v>
      </c>
      <c r="E74" s="82"/>
      <c r="F74" s="122">
        <v>256</v>
      </c>
      <c r="G74" s="83">
        <v>0</v>
      </c>
      <c r="H74" s="83">
        <v>0</v>
      </c>
      <c r="I74" s="129">
        <v>43417</v>
      </c>
      <c r="J74" s="126" t="s">
        <v>211</v>
      </c>
      <c r="K74" s="54" t="s">
        <v>231</v>
      </c>
      <c r="L74" s="72"/>
    </row>
    <row r="75" spans="1:12" s="14" customFormat="1" ht="80.25" customHeight="1" x14ac:dyDescent="0.2">
      <c r="A75" s="120" t="s">
        <v>246</v>
      </c>
      <c r="B75" s="130" t="s">
        <v>187</v>
      </c>
      <c r="C75" s="76" t="s">
        <v>23</v>
      </c>
      <c r="D75" s="121" t="s">
        <v>213</v>
      </c>
      <c r="E75" s="82"/>
      <c r="F75" s="78">
        <v>1704</v>
      </c>
      <c r="G75" s="83">
        <v>0</v>
      </c>
      <c r="H75" s="83">
        <v>0</v>
      </c>
      <c r="I75" s="129">
        <v>43417</v>
      </c>
      <c r="J75" s="126" t="s">
        <v>211</v>
      </c>
      <c r="K75" s="73" t="s">
        <v>235</v>
      </c>
    </row>
    <row r="76" spans="1:12" s="14" customFormat="1" ht="80.25" customHeight="1" x14ac:dyDescent="0.2">
      <c r="A76" s="120" t="s">
        <v>247</v>
      </c>
      <c r="B76" s="130" t="s">
        <v>186</v>
      </c>
      <c r="C76" s="76" t="s">
        <v>23</v>
      </c>
      <c r="D76" s="121" t="s">
        <v>214</v>
      </c>
      <c r="E76" s="82"/>
      <c r="F76" s="78">
        <v>478</v>
      </c>
      <c r="G76" s="83">
        <v>0</v>
      </c>
      <c r="H76" s="83">
        <v>0</v>
      </c>
      <c r="I76" s="129">
        <v>43417</v>
      </c>
      <c r="J76" s="126" t="s">
        <v>211</v>
      </c>
      <c r="K76" s="68" t="s">
        <v>231</v>
      </c>
    </row>
    <row r="77" spans="1:12" s="14" customFormat="1" ht="80.25" customHeight="1" x14ac:dyDescent="0.2">
      <c r="A77" s="120" t="s">
        <v>248</v>
      </c>
      <c r="B77" s="130" t="s">
        <v>333</v>
      </c>
      <c r="C77" s="76" t="s">
        <v>23</v>
      </c>
      <c r="D77" s="121" t="s">
        <v>236</v>
      </c>
      <c r="E77" s="82"/>
      <c r="F77" s="78">
        <v>372</v>
      </c>
      <c r="G77" s="83">
        <v>0</v>
      </c>
      <c r="H77" s="83">
        <v>0</v>
      </c>
      <c r="I77" s="129">
        <v>43417</v>
      </c>
      <c r="J77" s="126" t="s">
        <v>329</v>
      </c>
      <c r="K77" s="68" t="s">
        <v>327</v>
      </c>
    </row>
    <row r="78" spans="1:12" s="14" customFormat="1" ht="80.25" customHeight="1" x14ac:dyDescent="0.2">
      <c r="A78" s="120" t="s">
        <v>249</v>
      </c>
      <c r="B78" s="130" t="s">
        <v>188</v>
      </c>
      <c r="C78" s="76" t="s">
        <v>23</v>
      </c>
      <c r="D78" s="121" t="s">
        <v>215</v>
      </c>
      <c r="E78" s="82"/>
      <c r="F78" s="78">
        <v>90</v>
      </c>
      <c r="G78" s="83">
        <v>0</v>
      </c>
      <c r="H78" s="83">
        <v>0</v>
      </c>
      <c r="I78" s="129">
        <v>43417</v>
      </c>
      <c r="J78" s="126" t="s">
        <v>211</v>
      </c>
      <c r="K78" s="54" t="s">
        <v>232</v>
      </c>
    </row>
    <row r="79" spans="1:12" s="14" customFormat="1" ht="80.25" customHeight="1" x14ac:dyDescent="0.2">
      <c r="A79" s="120" t="s">
        <v>250</v>
      </c>
      <c r="B79" s="130" t="s">
        <v>189</v>
      </c>
      <c r="C79" s="76" t="s">
        <v>23</v>
      </c>
      <c r="D79" s="121" t="s">
        <v>216</v>
      </c>
      <c r="E79" s="82"/>
      <c r="F79" s="78">
        <v>339</v>
      </c>
      <c r="G79" s="83">
        <v>0</v>
      </c>
      <c r="H79" s="83">
        <v>0</v>
      </c>
      <c r="I79" s="129">
        <v>43417</v>
      </c>
      <c r="J79" s="126" t="s">
        <v>211</v>
      </c>
      <c r="K79" s="134" t="s">
        <v>231</v>
      </c>
    </row>
    <row r="80" spans="1:12" s="14" customFormat="1" ht="80.25" customHeight="1" x14ac:dyDescent="0.2">
      <c r="A80" s="120" t="s">
        <v>251</v>
      </c>
      <c r="B80" s="130" t="s">
        <v>190</v>
      </c>
      <c r="C80" s="76" t="s">
        <v>23</v>
      </c>
      <c r="D80" s="121" t="s">
        <v>217</v>
      </c>
      <c r="E80" s="82"/>
      <c r="F80" s="78">
        <v>248</v>
      </c>
      <c r="G80" s="83">
        <v>0</v>
      </c>
      <c r="H80" s="83">
        <v>0</v>
      </c>
      <c r="I80" s="129">
        <v>43417</v>
      </c>
      <c r="J80" s="126" t="s">
        <v>211</v>
      </c>
      <c r="K80" s="134" t="s">
        <v>231</v>
      </c>
    </row>
    <row r="81" spans="1:13" s="14" customFormat="1" ht="80.25" customHeight="1" x14ac:dyDescent="0.2">
      <c r="A81" s="120" t="s">
        <v>252</v>
      </c>
      <c r="B81" s="130" t="s">
        <v>191</v>
      </c>
      <c r="C81" s="76" t="s">
        <v>23</v>
      </c>
      <c r="D81" s="121" t="s">
        <v>218</v>
      </c>
      <c r="E81" s="82"/>
      <c r="F81" s="78">
        <v>125</v>
      </c>
      <c r="G81" s="83">
        <v>0</v>
      </c>
      <c r="H81" s="83">
        <v>0</v>
      </c>
      <c r="I81" s="129">
        <v>43417</v>
      </c>
      <c r="J81" s="126" t="s">
        <v>211</v>
      </c>
      <c r="K81" s="134" t="s">
        <v>231</v>
      </c>
    </row>
    <row r="82" spans="1:13" s="14" customFormat="1" ht="80.25" customHeight="1" x14ac:dyDescent="0.2">
      <c r="A82" s="120" t="s">
        <v>253</v>
      </c>
      <c r="B82" s="130" t="s">
        <v>335</v>
      </c>
      <c r="C82" s="76" t="s">
        <v>23</v>
      </c>
      <c r="D82" s="121" t="s">
        <v>219</v>
      </c>
      <c r="E82" s="82"/>
      <c r="F82" s="78">
        <v>385</v>
      </c>
      <c r="G82" s="83">
        <v>0</v>
      </c>
      <c r="H82" s="83">
        <v>0</v>
      </c>
      <c r="I82" s="129">
        <v>43417</v>
      </c>
      <c r="J82" s="126" t="s">
        <v>336</v>
      </c>
      <c r="K82" s="134" t="s">
        <v>327</v>
      </c>
    </row>
    <row r="83" spans="1:13" s="14" customFormat="1" ht="80.25" customHeight="1" x14ac:dyDescent="0.2">
      <c r="A83" s="120" t="s">
        <v>254</v>
      </c>
      <c r="B83" s="130" t="s">
        <v>268</v>
      </c>
      <c r="C83" s="76" t="s">
        <v>23</v>
      </c>
      <c r="D83" s="121" t="s">
        <v>220</v>
      </c>
      <c r="E83" s="82"/>
      <c r="F83" s="122">
        <v>432</v>
      </c>
      <c r="G83" s="83">
        <v>0</v>
      </c>
      <c r="H83" s="83">
        <v>0</v>
      </c>
      <c r="I83" s="129">
        <v>43417</v>
      </c>
      <c r="J83" s="126" t="s">
        <v>336</v>
      </c>
      <c r="K83" s="135" t="s">
        <v>340</v>
      </c>
    </row>
    <row r="84" spans="1:13" s="14" customFormat="1" ht="80.25" customHeight="1" x14ac:dyDescent="0.2">
      <c r="A84" s="120" t="s">
        <v>255</v>
      </c>
      <c r="B84" s="130" t="s">
        <v>192</v>
      </c>
      <c r="C84" s="76" t="s">
        <v>23</v>
      </c>
      <c r="D84" s="121" t="s">
        <v>221</v>
      </c>
      <c r="E84" s="82"/>
      <c r="F84" s="122">
        <v>447</v>
      </c>
      <c r="G84" s="83">
        <v>0</v>
      </c>
      <c r="H84" s="83">
        <v>0</v>
      </c>
      <c r="I84" s="129">
        <v>43417</v>
      </c>
      <c r="J84" s="126" t="s">
        <v>211</v>
      </c>
      <c r="K84" s="134" t="s">
        <v>233</v>
      </c>
      <c r="L84" s="72"/>
    </row>
    <row r="85" spans="1:13" s="14" customFormat="1" ht="80.25" customHeight="1" x14ac:dyDescent="0.2">
      <c r="A85" s="120" t="s">
        <v>256</v>
      </c>
      <c r="B85" s="130" t="s">
        <v>193</v>
      </c>
      <c r="C85" s="76" t="s">
        <v>23</v>
      </c>
      <c r="D85" s="121" t="s">
        <v>222</v>
      </c>
      <c r="E85" s="82"/>
      <c r="F85" s="122">
        <v>449</v>
      </c>
      <c r="G85" s="83">
        <v>0</v>
      </c>
      <c r="H85" s="83">
        <v>0</v>
      </c>
      <c r="I85" s="129">
        <v>43417</v>
      </c>
      <c r="J85" s="126" t="s">
        <v>211</v>
      </c>
      <c r="K85" s="134" t="s">
        <v>231</v>
      </c>
    </row>
    <row r="86" spans="1:13" s="14" customFormat="1" ht="80.25" customHeight="1" x14ac:dyDescent="0.2">
      <c r="A86" s="120" t="s">
        <v>257</v>
      </c>
      <c r="B86" s="130" t="s">
        <v>269</v>
      </c>
      <c r="C86" s="76" t="s">
        <v>23</v>
      </c>
      <c r="D86" s="121" t="s">
        <v>223</v>
      </c>
      <c r="E86" s="82"/>
      <c r="F86" s="122">
        <v>347</v>
      </c>
      <c r="G86" s="83">
        <v>0</v>
      </c>
      <c r="H86" s="83">
        <v>0</v>
      </c>
      <c r="I86" s="129">
        <v>43417</v>
      </c>
      <c r="J86" s="126" t="s">
        <v>336</v>
      </c>
      <c r="K86" s="134" t="s">
        <v>327</v>
      </c>
    </row>
    <row r="87" spans="1:13" s="14" customFormat="1" ht="80.25" customHeight="1" x14ac:dyDescent="0.2">
      <c r="A87" s="120" t="s">
        <v>258</v>
      </c>
      <c r="B87" s="130" t="s">
        <v>194</v>
      </c>
      <c r="C87" s="76" t="s">
        <v>23</v>
      </c>
      <c r="D87" s="121" t="s">
        <v>224</v>
      </c>
      <c r="E87" s="82"/>
      <c r="F87" s="122">
        <v>305</v>
      </c>
      <c r="G87" s="83">
        <v>0</v>
      </c>
      <c r="H87" s="83">
        <v>0</v>
      </c>
      <c r="I87" s="129">
        <v>43417</v>
      </c>
      <c r="J87" s="126" t="s">
        <v>211</v>
      </c>
      <c r="K87" s="134" t="s">
        <v>231</v>
      </c>
    </row>
    <row r="88" spans="1:13" s="14" customFormat="1" ht="80.25" customHeight="1" x14ac:dyDescent="0.2">
      <c r="A88" s="120" t="s">
        <v>259</v>
      </c>
      <c r="B88" s="130" t="s">
        <v>339</v>
      </c>
      <c r="C88" s="76" t="s">
        <v>23</v>
      </c>
      <c r="D88" s="121" t="s">
        <v>225</v>
      </c>
      <c r="E88" s="82"/>
      <c r="F88" s="122">
        <v>674</v>
      </c>
      <c r="G88" s="83">
        <v>0</v>
      </c>
      <c r="H88" s="83">
        <v>233114.76</v>
      </c>
      <c r="I88" s="129">
        <v>43417</v>
      </c>
      <c r="J88" s="126" t="s">
        <v>336</v>
      </c>
      <c r="K88" s="134" t="s">
        <v>327</v>
      </c>
    </row>
    <row r="89" spans="1:13" s="14" customFormat="1" ht="80.25" customHeight="1" x14ac:dyDescent="0.2">
      <c r="A89" s="120" t="s">
        <v>260</v>
      </c>
      <c r="B89" s="130" t="s">
        <v>195</v>
      </c>
      <c r="C89" s="76" t="s">
        <v>23</v>
      </c>
      <c r="D89" s="121" t="s">
        <v>226</v>
      </c>
      <c r="E89" s="82"/>
      <c r="F89" s="122">
        <v>140</v>
      </c>
      <c r="G89" s="83">
        <v>0</v>
      </c>
      <c r="H89" s="83">
        <v>0</v>
      </c>
      <c r="I89" s="129">
        <v>43417</v>
      </c>
      <c r="J89" s="126" t="s">
        <v>211</v>
      </c>
      <c r="K89" s="134" t="s">
        <v>231</v>
      </c>
    </row>
    <row r="90" spans="1:13" s="14" customFormat="1" ht="80.25" customHeight="1" x14ac:dyDescent="0.2">
      <c r="A90" s="120" t="s">
        <v>261</v>
      </c>
      <c r="B90" s="130" t="s">
        <v>196</v>
      </c>
      <c r="C90" s="76" t="s">
        <v>23</v>
      </c>
      <c r="D90" s="121" t="s">
        <v>227</v>
      </c>
      <c r="E90" s="82"/>
      <c r="F90" s="122">
        <v>170</v>
      </c>
      <c r="G90" s="83">
        <v>0</v>
      </c>
      <c r="H90" s="83">
        <v>0</v>
      </c>
      <c r="I90" s="129">
        <v>43417</v>
      </c>
      <c r="J90" s="126" t="s">
        <v>211</v>
      </c>
      <c r="K90" s="134" t="s">
        <v>231</v>
      </c>
    </row>
    <row r="91" spans="1:13" s="14" customFormat="1" ht="80.25" customHeight="1" x14ac:dyDescent="0.2">
      <c r="A91" s="120" t="s">
        <v>262</v>
      </c>
      <c r="B91" s="130" t="s">
        <v>197</v>
      </c>
      <c r="C91" s="76" t="s">
        <v>23</v>
      </c>
      <c r="D91" s="121" t="s">
        <v>229</v>
      </c>
      <c r="E91" s="82"/>
      <c r="F91" s="122">
        <v>460</v>
      </c>
      <c r="G91" s="83">
        <v>0</v>
      </c>
      <c r="H91" s="83">
        <v>0</v>
      </c>
      <c r="I91" s="129">
        <v>43417</v>
      </c>
      <c r="J91" s="126" t="s">
        <v>211</v>
      </c>
      <c r="K91" s="135" t="s">
        <v>232</v>
      </c>
    </row>
    <row r="92" spans="1:13" s="14" customFormat="1" ht="80.25" customHeight="1" x14ac:dyDescent="0.2">
      <c r="A92" s="120" t="s">
        <v>279</v>
      </c>
      <c r="B92" s="130" t="s">
        <v>198</v>
      </c>
      <c r="C92" s="76" t="s">
        <v>23</v>
      </c>
      <c r="D92" s="121" t="s">
        <v>228</v>
      </c>
      <c r="E92" s="82"/>
      <c r="F92" s="122">
        <v>217</v>
      </c>
      <c r="G92" s="83">
        <v>0</v>
      </c>
      <c r="H92" s="83">
        <v>0</v>
      </c>
      <c r="I92" s="129">
        <v>43417</v>
      </c>
      <c r="J92" s="126" t="s">
        <v>211</v>
      </c>
      <c r="K92" s="134" t="s">
        <v>233</v>
      </c>
    </row>
    <row r="93" spans="1:13" s="14" customFormat="1" ht="80.25" customHeight="1" x14ac:dyDescent="0.2">
      <c r="A93" s="120" t="s">
        <v>280</v>
      </c>
      <c r="B93" s="130" t="s">
        <v>317</v>
      </c>
      <c r="C93" s="76" t="s">
        <v>23</v>
      </c>
      <c r="D93" s="121" t="s">
        <v>361</v>
      </c>
      <c r="E93" s="82" t="s">
        <v>362</v>
      </c>
      <c r="F93" s="122">
        <v>12482</v>
      </c>
      <c r="G93" s="83">
        <v>3698000</v>
      </c>
      <c r="H93" s="83">
        <v>0</v>
      </c>
      <c r="I93" s="129">
        <v>43819</v>
      </c>
      <c r="J93" s="126" t="s">
        <v>288</v>
      </c>
      <c r="K93" s="134"/>
    </row>
    <row r="94" spans="1:13" s="14" customFormat="1" ht="80.25" customHeight="1" x14ac:dyDescent="0.2">
      <c r="A94" s="120" t="s">
        <v>286</v>
      </c>
      <c r="B94" s="130" t="s">
        <v>323</v>
      </c>
      <c r="C94" s="76" t="s">
        <v>23</v>
      </c>
      <c r="D94" s="121" t="s">
        <v>313</v>
      </c>
      <c r="E94" s="82"/>
      <c r="F94" s="122"/>
      <c r="G94" s="83">
        <v>148106.98000000001</v>
      </c>
      <c r="H94" s="83">
        <v>0</v>
      </c>
      <c r="I94" s="129">
        <v>43830</v>
      </c>
      <c r="J94" s="126" t="s">
        <v>311</v>
      </c>
      <c r="K94" s="134"/>
      <c r="M94" s="69"/>
    </row>
    <row r="95" spans="1:13" s="14" customFormat="1" ht="60.75" customHeight="1" x14ac:dyDescent="0.2">
      <c r="A95" s="120" t="s">
        <v>289</v>
      </c>
      <c r="B95" s="130" t="s">
        <v>285</v>
      </c>
      <c r="C95" s="76" t="s">
        <v>23</v>
      </c>
      <c r="D95" s="121" t="s">
        <v>342</v>
      </c>
      <c r="E95" s="82" t="s">
        <v>284</v>
      </c>
      <c r="F95" s="122" t="s">
        <v>343</v>
      </c>
      <c r="G95" s="83">
        <v>1</v>
      </c>
      <c r="H95" s="83">
        <v>764774.04</v>
      </c>
      <c r="I95" s="129">
        <v>43916</v>
      </c>
      <c r="J95" s="126" t="s">
        <v>283</v>
      </c>
      <c r="K95" s="134"/>
    </row>
    <row r="96" spans="1:13" s="14" customFormat="1" ht="41.25" customHeight="1" x14ac:dyDescent="0.2">
      <c r="A96" s="277"/>
      <c r="B96" s="278"/>
      <c r="C96" s="278"/>
      <c r="D96" s="278"/>
      <c r="E96" s="279"/>
      <c r="F96" s="110"/>
      <c r="G96" s="110">
        <f>SUM(G38:G95)</f>
        <v>12491209.040000001</v>
      </c>
      <c r="H96" s="131">
        <f>SUM(H38:H95)</f>
        <v>34511082.75999999</v>
      </c>
      <c r="I96" s="132"/>
      <c r="J96" s="133" t="s">
        <v>42</v>
      </c>
      <c r="K96" s="136"/>
    </row>
    <row r="97" spans="1:11" s="14" customFormat="1" ht="12.75" customHeight="1" x14ac:dyDescent="0.2">
      <c r="A97" s="277" t="s">
        <v>101</v>
      </c>
      <c r="B97" s="278"/>
      <c r="C97" s="278"/>
      <c r="D97" s="278"/>
      <c r="E97" s="278"/>
      <c r="F97" s="279"/>
      <c r="G97" s="110">
        <f>G96+G36+G27</f>
        <v>29441330.490000002</v>
      </c>
      <c r="H97" s="137">
        <f>H27+H36+H96</f>
        <v>46122382.429999992</v>
      </c>
      <c r="I97" s="138"/>
      <c r="J97" s="138"/>
      <c r="K97" s="139"/>
    </row>
    <row r="98" spans="1:11" s="14" customFormat="1" ht="15.75" hidden="1" customHeight="1" x14ac:dyDescent="0.2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</row>
    <row r="99" spans="1:11" s="14" customFormat="1" ht="13.5" hidden="1" customHeight="1" x14ac:dyDescent="0.2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</row>
    <row r="100" spans="1:11" s="14" customFormat="1" ht="10.5" hidden="1" customHeigh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</row>
    <row r="101" spans="1:11" s="14" customFormat="1" ht="22.5" hidden="1" customHeigh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</row>
    <row r="102" spans="1:11" s="14" customFormat="1" ht="16.5" customHeigh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</row>
    <row r="103" spans="1:11" s="14" customFormat="1" ht="25.5" hidden="1" customHeight="1" x14ac:dyDescent="0.25">
      <c r="A103" s="223" t="s">
        <v>165</v>
      </c>
      <c r="B103" s="223"/>
      <c r="C103" s="223"/>
      <c r="D103" s="223"/>
      <c r="E103" s="223"/>
      <c r="F103" s="140"/>
      <c r="G103" s="140"/>
      <c r="H103" s="140"/>
      <c r="I103" s="140"/>
      <c r="J103" s="140"/>
      <c r="K103" s="140"/>
    </row>
    <row r="104" spans="1:11" s="14" customFormat="1" ht="18.75" customHeight="1" x14ac:dyDescent="0.25">
      <c r="A104" s="182" t="s">
        <v>91</v>
      </c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</row>
    <row r="105" spans="1:11" s="14" customFormat="1" ht="32.25" customHeight="1" x14ac:dyDescent="0.2">
      <c r="A105" s="183" t="s">
        <v>102</v>
      </c>
      <c r="B105" s="184"/>
      <c r="C105" s="184"/>
      <c r="D105" s="184"/>
      <c r="E105" s="184"/>
      <c r="F105" s="184"/>
      <c r="G105" s="184"/>
      <c r="H105" s="184"/>
      <c r="I105" s="184"/>
      <c r="J105" s="185"/>
      <c r="K105" s="141"/>
    </row>
    <row r="106" spans="1:11" s="14" customFormat="1" ht="5.25" customHeight="1" x14ac:dyDescent="0.2">
      <c r="A106" s="208" t="s">
        <v>63</v>
      </c>
      <c r="B106" s="210" t="s">
        <v>18</v>
      </c>
      <c r="C106" s="211"/>
      <c r="D106" s="212"/>
      <c r="E106" s="216" t="s">
        <v>19</v>
      </c>
      <c r="F106" s="218" t="s">
        <v>89</v>
      </c>
      <c r="G106" s="200"/>
      <c r="H106" s="199" t="s">
        <v>51</v>
      </c>
      <c r="I106" s="200"/>
      <c r="J106" s="197" t="s">
        <v>52</v>
      </c>
      <c r="K106" s="197" t="s">
        <v>61</v>
      </c>
    </row>
    <row r="107" spans="1:11" s="14" customFormat="1" ht="43.5" customHeight="1" x14ac:dyDescent="0.2">
      <c r="A107" s="209"/>
      <c r="B107" s="213"/>
      <c r="C107" s="214"/>
      <c r="D107" s="215"/>
      <c r="E107" s="217"/>
      <c r="F107" s="219"/>
      <c r="G107" s="202"/>
      <c r="H107" s="201"/>
      <c r="I107" s="202"/>
      <c r="J107" s="261"/>
      <c r="K107" s="198"/>
    </row>
    <row r="108" spans="1:11" s="14" customFormat="1" ht="77.25" customHeight="1" x14ac:dyDescent="0.2">
      <c r="A108" s="142" t="s">
        <v>5</v>
      </c>
      <c r="B108" s="205" t="s">
        <v>0</v>
      </c>
      <c r="C108" s="206"/>
      <c r="D108" s="207"/>
      <c r="E108" s="143">
        <v>3</v>
      </c>
      <c r="F108" s="220" t="s">
        <v>2</v>
      </c>
      <c r="G108" s="204"/>
      <c r="H108" s="203">
        <v>5</v>
      </c>
      <c r="I108" s="204"/>
      <c r="J108" s="144">
        <v>6</v>
      </c>
      <c r="K108" s="145">
        <v>7</v>
      </c>
    </row>
    <row r="109" spans="1:11" s="14" customFormat="1" ht="24" customHeight="1" x14ac:dyDescent="0.2">
      <c r="A109" s="104"/>
      <c r="B109" s="226"/>
      <c r="C109" s="227"/>
      <c r="D109" s="228"/>
      <c r="E109" s="146"/>
      <c r="F109" s="229"/>
      <c r="G109" s="230"/>
      <c r="H109" s="231"/>
      <c r="I109" s="232"/>
      <c r="J109" s="147"/>
      <c r="K109" s="148"/>
    </row>
    <row r="110" spans="1:11" s="14" customFormat="1" ht="18.75" customHeight="1" x14ac:dyDescent="0.2">
      <c r="A110" s="149"/>
      <c r="B110" s="280" t="s">
        <v>104</v>
      </c>
      <c r="C110" s="281"/>
      <c r="D110" s="281"/>
      <c r="E110" s="282"/>
      <c r="F110" s="190">
        <f>F109</f>
        <v>0</v>
      </c>
      <c r="G110" s="191"/>
      <c r="H110" s="178" t="s">
        <v>95</v>
      </c>
      <c r="I110" s="192"/>
      <c r="J110" s="192"/>
      <c r="K110" s="193"/>
    </row>
    <row r="111" spans="1:11" s="14" customFormat="1" ht="79.5" customHeight="1" x14ac:dyDescent="0.2">
      <c r="A111" s="150"/>
      <c r="B111" s="151"/>
      <c r="C111" s="151"/>
      <c r="D111" s="151"/>
      <c r="E111" s="224" t="s">
        <v>103</v>
      </c>
      <c r="F111" s="225"/>
      <c r="G111" s="225"/>
      <c r="H111" s="225"/>
      <c r="I111" s="225"/>
      <c r="J111" s="152"/>
      <c r="K111" s="141"/>
    </row>
    <row r="112" spans="1:11" s="14" customFormat="1" ht="85.5" customHeight="1" x14ac:dyDescent="0.2">
      <c r="A112" s="104" t="s">
        <v>5</v>
      </c>
      <c r="B112" s="175" t="s">
        <v>351</v>
      </c>
      <c r="C112" s="176"/>
      <c r="D112" s="177"/>
      <c r="E112" s="76" t="s">
        <v>23</v>
      </c>
      <c r="F112" s="194">
        <v>25000.2</v>
      </c>
      <c r="G112" s="195"/>
      <c r="H112" s="196">
        <v>2009</v>
      </c>
      <c r="I112" s="189"/>
      <c r="J112" s="171" t="s">
        <v>27</v>
      </c>
      <c r="K112" s="141"/>
    </row>
    <row r="113" spans="1:11" s="14" customFormat="1" ht="86.25" customHeight="1" x14ac:dyDescent="0.2">
      <c r="A113" s="104" t="s">
        <v>0</v>
      </c>
      <c r="B113" s="175" t="s">
        <v>347</v>
      </c>
      <c r="C113" s="176"/>
      <c r="D113" s="177"/>
      <c r="E113" s="76" t="s">
        <v>23</v>
      </c>
      <c r="F113" s="186">
        <v>0</v>
      </c>
      <c r="G113" s="187"/>
      <c r="H113" s="188">
        <v>38664</v>
      </c>
      <c r="I113" s="189"/>
      <c r="J113" s="167" t="s">
        <v>27</v>
      </c>
      <c r="K113" s="142"/>
    </row>
    <row r="114" spans="1:11" s="14" customFormat="1" ht="86.25" customHeight="1" x14ac:dyDescent="0.2">
      <c r="A114" s="104" t="s">
        <v>1</v>
      </c>
      <c r="B114" s="175" t="s">
        <v>344</v>
      </c>
      <c r="C114" s="176"/>
      <c r="D114" s="177"/>
      <c r="E114" s="76" t="s">
        <v>23</v>
      </c>
      <c r="F114" s="186">
        <v>6954</v>
      </c>
      <c r="G114" s="187"/>
      <c r="H114" s="188">
        <v>37622</v>
      </c>
      <c r="I114" s="189"/>
      <c r="J114" s="167" t="s">
        <v>27</v>
      </c>
      <c r="K114" s="142"/>
    </row>
    <row r="115" spans="1:11" s="14" customFormat="1" ht="86.25" customHeight="1" x14ac:dyDescent="0.2">
      <c r="A115" s="104" t="s">
        <v>2</v>
      </c>
      <c r="B115" s="175" t="s">
        <v>349</v>
      </c>
      <c r="C115" s="176"/>
      <c r="D115" s="177"/>
      <c r="E115" s="76" t="s">
        <v>23</v>
      </c>
      <c r="F115" s="285">
        <v>2521.12</v>
      </c>
      <c r="G115" s="286"/>
      <c r="H115" s="188">
        <v>39785</v>
      </c>
      <c r="I115" s="189"/>
      <c r="J115" s="167" t="s">
        <v>27</v>
      </c>
      <c r="K115" s="142"/>
    </row>
    <row r="116" spans="1:11" ht="81" customHeight="1" x14ac:dyDescent="0.2">
      <c r="A116" s="104" t="s">
        <v>4</v>
      </c>
      <c r="B116" s="175" t="s">
        <v>350</v>
      </c>
      <c r="C116" s="176"/>
      <c r="D116" s="177"/>
      <c r="E116" s="76" t="s">
        <v>23</v>
      </c>
      <c r="F116" s="186">
        <v>6726</v>
      </c>
      <c r="G116" s="187"/>
      <c r="H116" s="196">
        <v>2009</v>
      </c>
      <c r="I116" s="189"/>
      <c r="J116" s="167" t="s">
        <v>27</v>
      </c>
      <c r="K116" s="142"/>
    </row>
    <row r="117" spans="1:11" ht="81" customHeight="1" x14ac:dyDescent="0.2">
      <c r="A117" s="104" t="s">
        <v>3</v>
      </c>
      <c r="B117" s="175" t="s">
        <v>345</v>
      </c>
      <c r="C117" s="176"/>
      <c r="D117" s="177"/>
      <c r="E117" s="76" t="s">
        <v>23</v>
      </c>
      <c r="F117" s="186">
        <v>0</v>
      </c>
      <c r="G117" s="187"/>
      <c r="H117" s="188">
        <v>35796</v>
      </c>
      <c r="I117" s="189"/>
      <c r="J117" s="167" t="s">
        <v>27</v>
      </c>
      <c r="K117" s="142"/>
    </row>
    <row r="118" spans="1:11" ht="81" customHeight="1" x14ac:dyDescent="0.2">
      <c r="A118" s="104" t="s">
        <v>53</v>
      </c>
      <c r="B118" s="175" t="s">
        <v>352</v>
      </c>
      <c r="C118" s="176"/>
      <c r="D118" s="177"/>
      <c r="E118" s="76" t="s">
        <v>23</v>
      </c>
      <c r="F118" s="186">
        <v>1064.8699999999999</v>
      </c>
      <c r="G118" s="284"/>
      <c r="H118" s="188">
        <v>34881</v>
      </c>
      <c r="I118" s="283"/>
      <c r="J118" s="169" t="s">
        <v>27</v>
      </c>
      <c r="K118" s="153"/>
    </row>
    <row r="119" spans="1:11" ht="77.25" customHeight="1" x14ac:dyDescent="0.2">
      <c r="A119" s="104" t="s">
        <v>64</v>
      </c>
      <c r="B119" s="175" t="s">
        <v>348</v>
      </c>
      <c r="C119" s="176"/>
      <c r="D119" s="177"/>
      <c r="E119" s="76" t="s">
        <v>23</v>
      </c>
      <c r="F119" s="178">
        <v>0</v>
      </c>
      <c r="G119" s="179"/>
      <c r="H119" s="180">
        <v>2009</v>
      </c>
      <c r="I119" s="181"/>
      <c r="J119" s="169" t="s">
        <v>27</v>
      </c>
      <c r="K119" s="153"/>
    </row>
    <row r="120" spans="1:11" ht="41.25" customHeight="1" x14ac:dyDescent="0.2">
      <c r="A120" s="104" t="s">
        <v>65</v>
      </c>
      <c r="B120" s="175" t="s">
        <v>346</v>
      </c>
      <c r="C120" s="176"/>
      <c r="D120" s="177"/>
      <c r="E120" s="76" t="s">
        <v>23</v>
      </c>
      <c r="F120" s="178">
        <v>210069.17</v>
      </c>
      <c r="G120" s="179"/>
      <c r="H120" s="180">
        <v>2021</v>
      </c>
      <c r="I120" s="181"/>
      <c r="J120" s="107"/>
      <c r="K120" s="153"/>
    </row>
    <row r="121" spans="1:11" x14ac:dyDescent="0.2">
      <c r="A121" s="246" t="s">
        <v>105</v>
      </c>
      <c r="B121" s="247"/>
      <c r="C121" s="247"/>
      <c r="D121" s="247"/>
      <c r="E121" s="248"/>
      <c r="F121" s="249">
        <f>SUM(F112:G120)</f>
        <v>252335.36000000002</v>
      </c>
      <c r="G121" s="250"/>
      <c r="H121" s="221"/>
      <c r="I121" s="222"/>
      <c r="J121" s="154"/>
      <c r="K121" s="155"/>
    </row>
    <row r="122" spans="1:11" ht="12.75" customHeight="1" x14ac:dyDescent="0.2">
      <c r="A122" s="237" t="s">
        <v>106</v>
      </c>
      <c r="B122" s="238"/>
      <c r="C122" s="238"/>
      <c r="D122" s="238"/>
      <c r="E122" s="239"/>
      <c r="F122" s="240">
        <f>F121+F110</f>
        <v>252335.36000000002</v>
      </c>
      <c r="G122" s="241"/>
      <c r="H122" s="172"/>
      <c r="I122" s="173"/>
      <c r="J122" s="173"/>
      <c r="K122" s="174"/>
    </row>
    <row r="123" spans="1:11" ht="37.5" customHeight="1" x14ac:dyDescent="0.2">
      <c r="A123" s="242" t="s">
        <v>41</v>
      </c>
      <c r="B123" s="242"/>
      <c r="C123" s="242"/>
      <c r="D123" s="242"/>
      <c r="E123" s="243"/>
      <c r="F123" s="244">
        <f>F122+G97</f>
        <v>29693665.850000001</v>
      </c>
      <c r="G123" s="245"/>
      <c r="H123" s="156"/>
      <c r="I123" s="156"/>
      <c r="J123" s="156"/>
      <c r="K123" s="156"/>
    </row>
    <row r="124" spans="1:11" x14ac:dyDescent="0.2">
      <c r="A124" s="157"/>
      <c r="B124" s="158" t="s">
        <v>9</v>
      </c>
      <c r="C124" s="158" t="s">
        <v>14</v>
      </c>
      <c r="D124" s="158" t="s">
        <v>384</v>
      </c>
      <c r="E124" s="157"/>
      <c r="F124" s="235"/>
      <c r="G124" s="236"/>
      <c r="H124" s="157"/>
      <c r="I124" s="157"/>
      <c r="J124" s="157"/>
      <c r="K124" s="157"/>
    </row>
    <row r="125" spans="1:11" x14ac:dyDescent="0.2">
      <c r="A125" s="157"/>
      <c r="B125" s="157"/>
      <c r="C125" s="157"/>
      <c r="D125" s="157"/>
      <c r="E125" s="157"/>
      <c r="F125" s="157"/>
      <c r="G125" s="157"/>
      <c r="H125" s="157"/>
      <c r="I125" s="157"/>
      <c r="J125" s="159"/>
      <c r="K125" s="157"/>
    </row>
    <row r="126" spans="1:11" x14ac:dyDescent="0.2">
      <c r="A126" s="157"/>
      <c r="B126" s="157"/>
      <c r="C126" s="157"/>
      <c r="D126" s="157"/>
      <c r="E126" s="157"/>
      <c r="F126" s="157"/>
      <c r="G126" s="160"/>
      <c r="H126" s="140"/>
      <c r="I126" s="140"/>
      <c r="J126" s="140"/>
      <c r="K126" s="157"/>
    </row>
    <row r="127" spans="1:11" x14ac:dyDescent="0.2">
      <c r="A127" s="157"/>
      <c r="B127" s="157"/>
      <c r="C127" s="157"/>
      <c r="D127" s="157"/>
      <c r="E127" s="157"/>
      <c r="F127" s="157"/>
      <c r="G127" s="161"/>
      <c r="H127" s="140"/>
      <c r="I127" s="162"/>
      <c r="J127" s="140"/>
      <c r="K127" s="157"/>
    </row>
    <row r="128" spans="1:11" x14ac:dyDescent="0.2">
      <c r="A128" s="157"/>
      <c r="B128" s="157"/>
      <c r="C128" s="157"/>
      <c r="D128" s="157"/>
      <c r="E128" s="157"/>
      <c r="F128" s="157"/>
      <c r="G128" s="159"/>
      <c r="H128" s="157"/>
      <c r="I128" s="157"/>
      <c r="J128" s="157"/>
      <c r="K128" s="157"/>
    </row>
    <row r="129" spans="1:11" x14ac:dyDescent="0.2">
      <c r="A129" s="157"/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</row>
    <row r="130" spans="1:11" x14ac:dyDescent="0.2">
      <c r="A130" s="157"/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</row>
    <row r="131" spans="1:11" x14ac:dyDescent="0.2">
      <c r="A131" s="157"/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</row>
    <row r="132" spans="1:11" x14ac:dyDescent="0.2">
      <c r="A132" s="157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</row>
    <row r="133" spans="1:11" x14ac:dyDescent="0.2">
      <c r="A133" s="157"/>
      <c r="B133" s="157"/>
      <c r="C133" s="157"/>
      <c r="D133" s="157"/>
      <c r="E133" s="163"/>
      <c r="F133" s="157"/>
      <c r="G133" s="140"/>
      <c r="H133" s="140"/>
      <c r="I133" s="140"/>
      <c r="J133" s="140"/>
      <c r="K133" s="140"/>
    </row>
    <row r="134" spans="1:11" x14ac:dyDescent="0.2">
      <c r="A134" s="157"/>
      <c r="B134" s="157"/>
      <c r="C134" s="157"/>
      <c r="D134" s="157"/>
      <c r="E134" s="157"/>
      <c r="F134" s="157"/>
      <c r="G134" s="140"/>
      <c r="H134" s="161"/>
      <c r="I134" s="140"/>
      <c r="J134" s="140"/>
      <c r="K134" s="140"/>
    </row>
    <row r="135" spans="1:11" x14ac:dyDescent="0.2">
      <c r="A135" s="157"/>
      <c r="B135" s="157"/>
      <c r="C135" s="157"/>
      <c r="D135" s="157"/>
      <c r="E135" s="164"/>
      <c r="F135" s="157"/>
      <c r="G135" s="140"/>
      <c r="H135" s="161"/>
      <c r="I135" s="140"/>
      <c r="J135" s="140"/>
      <c r="K135" s="140"/>
    </row>
    <row r="136" spans="1:11" x14ac:dyDescent="0.2">
      <c r="A136" s="157"/>
      <c r="B136" s="157"/>
      <c r="C136" s="157"/>
      <c r="D136" s="157"/>
      <c r="E136" s="157"/>
      <c r="F136" s="164"/>
      <c r="G136" s="165"/>
      <c r="H136" s="159"/>
      <c r="I136" s="157"/>
      <c r="J136" s="157"/>
      <c r="K136" s="157"/>
    </row>
    <row r="137" spans="1:11" x14ac:dyDescent="0.2">
      <c r="A137" s="157"/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</row>
    <row r="138" spans="1:11" x14ac:dyDescent="0.2">
      <c r="A138" s="157"/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</row>
    <row r="139" spans="1:11" x14ac:dyDescent="0.2">
      <c r="A139" s="157"/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</row>
    <row r="140" spans="1:11" x14ac:dyDescent="0.2">
      <c r="A140" s="157"/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</row>
    <row r="141" spans="1:11" x14ac:dyDescent="0.2">
      <c r="A141" s="157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</row>
    <row r="142" spans="1:11" x14ac:dyDescent="0.2">
      <c r="A142" s="157"/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</row>
    <row r="143" spans="1:11" x14ac:dyDescent="0.2">
      <c r="A143" s="157"/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</row>
    <row r="144" spans="1:11" x14ac:dyDescent="0.2">
      <c r="A144" s="157"/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</row>
    <row r="145" spans="1:11" x14ac:dyDescent="0.2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</row>
    <row r="146" spans="1:11" x14ac:dyDescent="0.2">
      <c r="A146" s="157"/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</row>
    <row r="147" spans="1:11" x14ac:dyDescent="0.2">
      <c r="A147" s="157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</row>
    <row r="148" spans="1:11" x14ac:dyDescent="0.2">
      <c r="A148" s="157"/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</row>
    <row r="149" spans="1:11" x14ac:dyDescent="0.2">
      <c r="A149" s="157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</row>
    <row r="150" spans="1:11" x14ac:dyDescent="0.2">
      <c r="A150" s="157"/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</row>
    <row r="151" spans="1:11" x14ac:dyDescent="0.2">
      <c r="G151" s="29"/>
      <c r="H151" s="29"/>
    </row>
  </sheetData>
  <mergeCells count="80">
    <mergeCell ref="A97:F97"/>
    <mergeCell ref="A96:E96"/>
    <mergeCell ref="B110:E110"/>
    <mergeCell ref="H118:I118"/>
    <mergeCell ref="F118:G118"/>
    <mergeCell ref="B116:D116"/>
    <mergeCell ref="B115:D115"/>
    <mergeCell ref="F115:G115"/>
    <mergeCell ref="F116:G116"/>
    <mergeCell ref="B117:D117"/>
    <mergeCell ref="F117:G117"/>
    <mergeCell ref="G1:J1"/>
    <mergeCell ref="G2:J2"/>
    <mergeCell ref="B7:B8"/>
    <mergeCell ref="C7:C8"/>
    <mergeCell ref="D7:D8"/>
    <mergeCell ref="F7:F8"/>
    <mergeCell ref="J7:J8"/>
    <mergeCell ref="A3:J3"/>
    <mergeCell ref="A4:J4"/>
    <mergeCell ref="G5:J5"/>
    <mergeCell ref="A5:F5"/>
    <mergeCell ref="A6:J6"/>
    <mergeCell ref="E7:E8"/>
    <mergeCell ref="H7:H8"/>
    <mergeCell ref="I7:I8"/>
    <mergeCell ref="A7:A8"/>
    <mergeCell ref="G7:G8"/>
    <mergeCell ref="F124:G124"/>
    <mergeCell ref="A122:E122"/>
    <mergeCell ref="F122:G122"/>
    <mergeCell ref="A123:E123"/>
    <mergeCell ref="F123:G123"/>
    <mergeCell ref="A121:E121"/>
    <mergeCell ref="F121:G121"/>
    <mergeCell ref="A10:J10"/>
    <mergeCell ref="H117:I117"/>
    <mergeCell ref="A27:D27"/>
    <mergeCell ref="A37:J37"/>
    <mergeCell ref="A36:D36"/>
    <mergeCell ref="A28:J28"/>
    <mergeCell ref="J106:J107"/>
    <mergeCell ref="B113:D113"/>
    <mergeCell ref="H121:I121"/>
    <mergeCell ref="F120:G120"/>
    <mergeCell ref="H120:I120"/>
    <mergeCell ref="B120:D120"/>
    <mergeCell ref="A103:E103"/>
    <mergeCell ref="E111:I111"/>
    <mergeCell ref="B109:D109"/>
    <mergeCell ref="F109:G109"/>
    <mergeCell ref="H109:I109"/>
    <mergeCell ref="B118:D118"/>
    <mergeCell ref="H115:I115"/>
    <mergeCell ref="H116:I116"/>
    <mergeCell ref="K106:K107"/>
    <mergeCell ref="H106:I107"/>
    <mergeCell ref="H108:I108"/>
    <mergeCell ref="B108:D108"/>
    <mergeCell ref="A106:A107"/>
    <mergeCell ref="B106:D107"/>
    <mergeCell ref="E106:E107"/>
    <mergeCell ref="F106:G107"/>
    <mergeCell ref="F108:G108"/>
    <mergeCell ref="H122:K122"/>
    <mergeCell ref="B119:D119"/>
    <mergeCell ref="F119:G119"/>
    <mergeCell ref="H119:I119"/>
    <mergeCell ref="A104:K104"/>
    <mergeCell ref="A105:J105"/>
    <mergeCell ref="F113:G113"/>
    <mergeCell ref="H113:I113"/>
    <mergeCell ref="F110:G110"/>
    <mergeCell ref="H110:K110"/>
    <mergeCell ref="B112:D112"/>
    <mergeCell ref="F112:G112"/>
    <mergeCell ref="H112:I112"/>
    <mergeCell ref="B114:D114"/>
    <mergeCell ref="F114:G114"/>
    <mergeCell ref="H114:I114"/>
  </mergeCells>
  <pageMargins left="0.21666666666666667" right="0.39370078740157483" top="0.39370078740157483" bottom="0.39370078740157483" header="0.19685039370078741" footer="0.19685039370078741"/>
  <pageSetup paperSize="9" scale="59" fitToHeight="0" orientation="landscape" r:id="rId1"/>
  <headerFooter scaleWithDoc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workbookViewId="0">
      <selection activeCell="F24" sqref="E24:F24"/>
    </sheetView>
  </sheetViews>
  <sheetFormatPr defaultRowHeight="12.75" x14ac:dyDescent="0.2"/>
  <cols>
    <col min="3" max="3" width="17.7109375" customWidth="1"/>
    <col min="6" max="6" width="17.28515625" customWidth="1"/>
    <col min="8" max="8" width="19.28515625" customWidth="1"/>
    <col min="11" max="11" width="19.5703125" customWidth="1"/>
  </cols>
  <sheetData>
    <row r="2" spans="1:11" ht="23.25" x14ac:dyDescent="0.2">
      <c r="A2" s="287" t="s">
        <v>290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 ht="20.25" x14ac:dyDescent="0.2">
      <c r="A3" s="288" t="s">
        <v>291</v>
      </c>
      <c r="B3" s="289"/>
      <c r="C3" s="289"/>
      <c r="D3" s="289"/>
      <c r="E3" s="289"/>
      <c r="F3" s="289"/>
      <c r="G3" s="289"/>
      <c r="H3" s="289"/>
      <c r="I3" s="289"/>
      <c r="J3" s="289"/>
      <c r="K3" s="290"/>
    </row>
    <row r="4" spans="1:11" ht="20.25" x14ac:dyDescent="0.3">
      <c r="A4" s="291" t="s">
        <v>378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</row>
    <row r="5" spans="1:11" ht="190.5" customHeight="1" x14ac:dyDescent="0.2">
      <c r="A5" s="61" t="s">
        <v>287</v>
      </c>
      <c r="B5" s="61" t="s">
        <v>292</v>
      </c>
      <c r="C5" s="61" t="s">
        <v>293</v>
      </c>
      <c r="D5" s="61" t="s">
        <v>294</v>
      </c>
      <c r="E5" s="61" t="s">
        <v>295</v>
      </c>
      <c r="F5" s="61" t="s">
        <v>296</v>
      </c>
      <c r="G5" s="61" t="s">
        <v>297</v>
      </c>
      <c r="H5" s="61" t="s">
        <v>298</v>
      </c>
      <c r="I5" s="61" t="s">
        <v>299</v>
      </c>
      <c r="J5" s="61" t="s">
        <v>300</v>
      </c>
      <c r="K5" s="61" t="s">
        <v>301</v>
      </c>
    </row>
    <row r="6" spans="1:11" x14ac:dyDescent="0.2">
      <c r="A6" s="62">
        <v>1</v>
      </c>
      <c r="B6" s="62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</row>
    <row r="7" spans="1:11" ht="99" customHeight="1" x14ac:dyDescent="0.2">
      <c r="A7" s="61">
        <v>1</v>
      </c>
      <c r="B7" s="61">
        <v>1</v>
      </c>
      <c r="C7" s="61" t="s">
        <v>302</v>
      </c>
      <c r="D7" s="61" t="s">
        <v>303</v>
      </c>
      <c r="E7" s="64" t="s">
        <v>304</v>
      </c>
      <c r="F7" s="64" t="s">
        <v>305</v>
      </c>
      <c r="G7" s="61"/>
      <c r="H7" s="61"/>
      <c r="I7" s="61"/>
      <c r="J7" s="61"/>
      <c r="K7" s="61"/>
    </row>
    <row r="19" spans="3:3" x14ac:dyDescent="0.2">
      <c r="C19" s="1"/>
    </row>
    <row r="20" spans="3:3" x14ac:dyDescent="0.2">
      <c r="C20" s="1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4" workbookViewId="0">
      <selection activeCell="B10" sqref="B10"/>
    </sheetView>
  </sheetViews>
  <sheetFormatPr defaultRowHeight="12.75" x14ac:dyDescent="0.2"/>
  <cols>
    <col min="1" max="1" width="4.42578125" customWidth="1"/>
    <col min="2" max="2" width="14.28515625" customWidth="1"/>
    <col min="3" max="3" width="0.5703125" customWidth="1"/>
    <col min="4" max="4" width="2.140625" hidden="1" customWidth="1"/>
    <col min="5" max="5" width="18.5703125" customWidth="1"/>
    <col min="7" max="7" width="6.42578125" customWidth="1"/>
    <col min="9" max="9" width="1.42578125" customWidth="1"/>
    <col min="10" max="10" width="45.85546875" customWidth="1"/>
    <col min="11" max="11" width="16" customWidth="1"/>
  </cols>
  <sheetData>
    <row r="1" spans="1:11" x14ac:dyDescent="0.2">
      <c r="A1" s="357"/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x14ac:dyDescent="0.2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</row>
    <row r="3" spans="1:11" ht="15.75" x14ac:dyDescent="0.25">
      <c r="A3" s="347" t="s">
        <v>91</v>
      </c>
      <c r="B3" s="347"/>
      <c r="C3" s="347"/>
      <c r="D3" s="347"/>
      <c r="E3" s="347"/>
      <c r="F3" s="347"/>
      <c r="G3" s="347"/>
      <c r="H3" s="347"/>
      <c r="I3" s="347"/>
      <c r="J3" s="347"/>
      <c r="K3" s="348"/>
    </row>
    <row r="4" spans="1:11" x14ac:dyDescent="0.2">
      <c r="A4" s="354" t="s">
        <v>102</v>
      </c>
      <c r="B4" s="355"/>
      <c r="C4" s="355"/>
      <c r="D4" s="355"/>
      <c r="E4" s="355"/>
      <c r="F4" s="355"/>
      <c r="G4" s="355"/>
      <c r="H4" s="355"/>
      <c r="I4" s="355"/>
      <c r="J4" s="356"/>
      <c r="K4" s="28"/>
    </row>
    <row r="5" spans="1:11" x14ac:dyDescent="0.2">
      <c r="A5" s="325" t="s">
        <v>63</v>
      </c>
      <c r="B5" s="333" t="s">
        <v>18</v>
      </c>
      <c r="C5" s="334"/>
      <c r="D5" s="335"/>
      <c r="E5" s="331" t="s">
        <v>19</v>
      </c>
      <c r="F5" s="352" t="s">
        <v>89</v>
      </c>
      <c r="G5" s="311"/>
      <c r="H5" s="310" t="s">
        <v>51</v>
      </c>
      <c r="I5" s="311"/>
      <c r="J5" s="266" t="s">
        <v>52</v>
      </c>
      <c r="K5" s="266" t="s">
        <v>61</v>
      </c>
    </row>
    <row r="6" spans="1:11" ht="68.25" customHeight="1" x14ac:dyDescent="0.2">
      <c r="A6" s="326"/>
      <c r="B6" s="336"/>
      <c r="C6" s="337"/>
      <c r="D6" s="338"/>
      <c r="E6" s="332"/>
      <c r="F6" s="353"/>
      <c r="G6" s="313"/>
      <c r="H6" s="312"/>
      <c r="I6" s="313"/>
      <c r="J6" s="267"/>
      <c r="K6" s="349"/>
    </row>
    <row r="7" spans="1:11" x14ac:dyDescent="0.2">
      <c r="A7" s="11" t="s">
        <v>5</v>
      </c>
      <c r="B7" s="339" t="s">
        <v>0</v>
      </c>
      <c r="C7" s="340"/>
      <c r="D7" s="341"/>
      <c r="E7" s="35">
        <v>3</v>
      </c>
      <c r="F7" s="317" t="s">
        <v>2</v>
      </c>
      <c r="G7" s="318"/>
      <c r="H7" s="314">
        <v>5</v>
      </c>
      <c r="I7" s="315"/>
      <c r="J7" s="36">
        <v>6</v>
      </c>
      <c r="K7" s="37">
        <v>7</v>
      </c>
    </row>
    <row r="8" spans="1:11" ht="83.25" customHeight="1" x14ac:dyDescent="0.2">
      <c r="A8" s="16" t="s">
        <v>5</v>
      </c>
      <c r="B8" s="342" t="s">
        <v>29</v>
      </c>
      <c r="C8" s="343"/>
      <c r="D8" s="344"/>
      <c r="E8" s="15" t="s">
        <v>23</v>
      </c>
      <c r="F8" s="319">
        <v>139214.79999999999</v>
      </c>
      <c r="G8" s="320"/>
      <c r="H8" s="299">
        <v>37257</v>
      </c>
      <c r="I8" s="316"/>
      <c r="J8" s="26" t="s">
        <v>27</v>
      </c>
      <c r="K8" s="34"/>
    </row>
    <row r="9" spans="1:11" x14ac:dyDescent="0.2">
      <c r="A9" s="18"/>
      <c r="B9" s="377" t="s">
        <v>104</v>
      </c>
      <c r="C9" s="378"/>
      <c r="D9" s="378"/>
      <c r="E9" s="379"/>
      <c r="F9" s="350">
        <f>F8</f>
        <v>139214.79999999999</v>
      </c>
      <c r="G9" s="351"/>
      <c r="H9" s="380" t="s">
        <v>95</v>
      </c>
      <c r="I9" s="381"/>
      <c r="J9" s="381"/>
      <c r="K9" s="382"/>
    </row>
    <row r="10" spans="1:11" x14ac:dyDescent="0.2">
      <c r="A10" s="46"/>
      <c r="B10" s="48"/>
      <c r="C10" s="48"/>
      <c r="D10" s="48"/>
      <c r="E10" s="383" t="s">
        <v>103</v>
      </c>
      <c r="F10" s="343"/>
      <c r="G10" s="343"/>
      <c r="H10" s="343"/>
      <c r="I10" s="343"/>
      <c r="J10" s="49"/>
      <c r="K10" s="28"/>
    </row>
    <row r="11" spans="1:11" ht="68.25" customHeight="1" x14ac:dyDescent="0.2">
      <c r="A11" s="42">
        <v>1</v>
      </c>
      <c r="B11" s="329" t="s">
        <v>92</v>
      </c>
      <c r="C11" s="322"/>
      <c r="D11" s="323"/>
      <c r="E11" s="12" t="s">
        <v>23</v>
      </c>
      <c r="F11" s="329">
        <v>3017.46</v>
      </c>
      <c r="G11" s="330"/>
      <c r="H11" s="299">
        <v>37257</v>
      </c>
      <c r="I11" s="300"/>
      <c r="J11" s="39" t="s">
        <v>27</v>
      </c>
      <c r="K11" s="28"/>
    </row>
    <row r="12" spans="1:11" ht="66.75" customHeight="1" x14ac:dyDescent="0.2">
      <c r="A12" s="16" t="s">
        <v>0</v>
      </c>
      <c r="B12" s="324" t="s">
        <v>30</v>
      </c>
      <c r="C12" s="322"/>
      <c r="D12" s="323"/>
      <c r="E12" s="12" t="s">
        <v>23</v>
      </c>
      <c r="F12" s="296">
        <v>25000.2</v>
      </c>
      <c r="G12" s="297"/>
      <c r="H12" s="305">
        <v>2009</v>
      </c>
      <c r="I12" s="302"/>
      <c r="J12" s="39" t="s">
        <v>27</v>
      </c>
      <c r="K12" s="34"/>
    </row>
    <row r="13" spans="1:11" ht="72.75" customHeight="1" x14ac:dyDescent="0.2">
      <c r="A13" s="16" t="s">
        <v>1</v>
      </c>
      <c r="B13" s="324" t="s">
        <v>31</v>
      </c>
      <c r="C13" s="322"/>
      <c r="D13" s="323"/>
      <c r="E13" s="12" t="s">
        <v>23</v>
      </c>
      <c r="F13" s="294">
        <v>13885.39</v>
      </c>
      <c r="G13" s="295"/>
      <c r="H13" s="301">
        <v>38664</v>
      </c>
      <c r="I13" s="302"/>
      <c r="J13" s="47" t="s">
        <v>27</v>
      </c>
      <c r="K13" s="11"/>
    </row>
    <row r="14" spans="1:11" ht="60.75" customHeight="1" x14ac:dyDescent="0.2">
      <c r="A14" s="16" t="s">
        <v>2</v>
      </c>
      <c r="B14" s="324" t="s">
        <v>32</v>
      </c>
      <c r="C14" s="322"/>
      <c r="D14" s="323"/>
      <c r="E14" s="12" t="s">
        <v>23</v>
      </c>
      <c r="F14" s="294">
        <v>6954</v>
      </c>
      <c r="G14" s="295"/>
      <c r="H14" s="301">
        <v>37622</v>
      </c>
      <c r="I14" s="302"/>
      <c r="J14" s="47" t="s">
        <v>27</v>
      </c>
      <c r="K14" s="11"/>
    </row>
    <row r="15" spans="1:11" ht="74.25" customHeight="1" x14ac:dyDescent="0.2">
      <c r="A15" s="16" t="s">
        <v>4</v>
      </c>
      <c r="B15" s="324" t="s">
        <v>33</v>
      </c>
      <c r="C15" s="322"/>
      <c r="D15" s="323"/>
      <c r="E15" s="12" t="s">
        <v>23</v>
      </c>
      <c r="F15" s="327">
        <v>2521.12</v>
      </c>
      <c r="G15" s="328"/>
      <c r="H15" s="301">
        <v>39785</v>
      </c>
      <c r="I15" s="302"/>
      <c r="J15" s="47" t="s">
        <v>27</v>
      </c>
      <c r="K15" s="11"/>
    </row>
    <row r="16" spans="1:11" ht="66.75" customHeight="1" x14ac:dyDescent="0.2">
      <c r="A16" s="16" t="s">
        <v>3</v>
      </c>
      <c r="B16" s="324" t="s">
        <v>34</v>
      </c>
      <c r="C16" s="322"/>
      <c r="D16" s="323"/>
      <c r="E16" s="12" t="s">
        <v>23</v>
      </c>
      <c r="F16" s="294">
        <v>4269.3</v>
      </c>
      <c r="G16" s="295"/>
      <c r="H16" s="305">
        <v>2009</v>
      </c>
      <c r="I16" s="302"/>
      <c r="J16" s="47" t="s">
        <v>27</v>
      </c>
      <c r="K16" s="11"/>
    </row>
    <row r="17" spans="1:11" ht="57" customHeight="1" x14ac:dyDescent="0.2">
      <c r="A17" s="16" t="s">
        <v>53</v>
      </c>
      <c r="B17" s="324" t="s">
        <v>35</v>
      </c>
      <c r="C17" s="322"/>
      <c r="D17" s="323"/>
      <c r="E17" s="12" t="s">
        <v>23</v>
      </c>
      <c r="F17" s="296">
        <v>3311.98</v>
      </c>
      <c r="G17" s="297"/>
      <c r="H17" s="305">
        <v>2009</v>
      </c>
      <c r="I17" s="302"/>
      <c r="J17" s="47" t="s">
        <v>27</v>
      </c>
      <c r="K17" s="11"/>
    </row>
    <row r="18" spans="1:11" ht="67.5" customHeight="1" x14ac:dyDescent="0.2">
      <c r="A18" s="30" t="s">
        <v>64</v>
      </c>
      <c r="B18" s="321" t="s">
        <v>36</v>
      </c>
      <c r="C18" s="322"/>
      <c r="D18" s="323"/>
      <c r="E18" s="12" t="s">
        <v>23</v>
      </c>
      <c r="F18" s="298">
        <v>3290.65</v>
      </c>
      <c r="G18" s="295"/>
      <c r="H18" s="307">
        <v>39083</v>
      </c>
      <c r="I18" s="302"/>
      <c r="J18" s="25" t="s">
        <v>27</v>
      </c>
      <c r="K18" s="9"/>
    </row>
    <row r="19" spans="1:11" ht="64.5" customHeight="1" x14ac:dyDescent="0.2">
      <c r="A19" s="16" t="s">
        <v>65</v>
      </c>
      <c r="B19" s="324" t="s">
        <v>37</v>
      </c>
      <c r="C19" s="322"/>
      <c r="D19" s="323"/>
      <c r="E19" s="12" t="s">
        <v>23</v>
      </c>
      <c r="F19" s="294">
        <v>6726</v>
      </c>
      <c r="G19" s="295"/>
      <c r="H19" s="305">
        <v>2009</v>
      </c>
      <c r="I19" s="302"/>
      <c r="J19" s="47" t="s">
        <v>27</v>
      </c>
      <c r="K19" s="11"/>
    </row>
    <row r="20" spans="1:11" ht="68.25" customHeight="1" x14ac:dyDescent="0.2">
      <c r="A20" s="16" t="s">
        <v>66</v>
      </c>
      <c r="B20" s="324" t="s">
        <v>38</v>
      </c>
      <c r="C20" s="322"/>
      <c r="D20" s="323"/>
      <c r="E20" s="12" t="s">
        <v>23</v>
      </c>
      <c r="F20" s="294">
        <v>138566.28</v>
      </c>
      <c r="G20" s="295"/>
      <c r="H20" s="301">
        <v>35796</v>
      </c>
      <c r="I20" s="302"/>
      <c r="J20" s="47" t="s">
        <v>27</v>
      </c>
      <c r="K20" s="11"/>
    </row>
    <row r="21" spans="1:11" ht="57" customHeight="1" x14ac:dyDescent="0.2">
      <c r="A21" s="16" t="s">
        <v>67</v>
      </c>
      <c r="B21" s="324" t="s">
        <v>39</v>
      </c>
      <c r="C21" s="322"/>
      <c r="D21" s="323"/>
      <c r="E21" s="12" t="s">
        <v>23</v>
      </c>
      <c r="F21" s="294">
        <v>1064.8699999999999</v>
      </c>
      <c r="G21" s="295"/>
      <c r="H21" s="305">
        <v>2009</v>
      </c>
      <c r="I21" s="302"/>
      <c r="J21" s="47" t="s">
        <v>27</v>
      </c>
      <c r="K21" s="11"/>
    </row>
    <row r="22" spans="1:11" ht="60.75" customHeight="1" x14ac:dyDescent="0.2">
      <c r="A22" s="16" t="s">
        <v>68</v>
      </c>
      <c r="B22" s="324" t="s">
        <v>40</v>
      </c>
      <c r="C22" s="322"/>
      <c r="D22" s="323"/>
      <c r="E22" s="12" t="s">
        <v>23</v>
      </c>
      <c r="F22" s="294">
        <v>10604.09</v>
      </c>
      <c r="G22" s="295"/>
      <c r="H22" s="305">
        <v>2009</v>
      </c>
      <c r="I22" s="302"/>
      <c r="J22" s="47" t="s">
        <v>27</v>
      </c>
      <c r="K22" s="11"/>
    </row>
    <row r="23" spans="1:11" ht="69" customHeight="1" x14ac:dyDescent="0.2">
      <c r="A23" s="30" t="s">
        <v>69</v>
      </c>
      <c r="B23" s="321" t="s">
        <v>93</v>
      </c>
      <c r="C23" s="345"/>
      <c r="D23" s="346"/>
      <c r="E23" s="10" t="s">
        <v>23</v>
      </c>
      <c r="F23" s="298">
        <v>98430</v>
      </c>
      <c r="G23" s="306"/>
      <c r="H23" s="308">
        <v>2009</v>
      </c>
      <c r="I23" s="309"/>
      <c r="J23" s="47" t="s">
        <v>27</v>
      </c>
      <c r="K23" s="40"/>
    </row>
    <row r="24" spans="1:11" ht="63" customHeight="1" x14ac:dyDescent="0.2">
      <c r="A24" s="30" t="s">
        <v>70</v>
      </c>
      <c r="B24" s="321" t="s">
        <v>94</v>
      </c>
      <c r="C24" s="345"/>
      <c r="D24" s="346"/>
      <c r="E24" s="10" t="s">
        <v>23</v>
      </c>
      <c r="F24" s="298">
        <v>4258.08</v>
      </c>
      <c r="G24" s="306"/>
      <c r="H24" s="308">
        <v>2009</v>
      </c>
      <c r="I24" s="309"/>
      <c r="J24" s="47" t="s">
        <v>27</v>
      </c>
      <c r="K24" s="11"/>
    </row>
    <row r="25" spans="1:11" x14ac:dyDescent="0.2">
      <c r="A25" s="362" t="s">
        <v>105</v>
      </c>
      <c r="B25" s="363"/>
      <c r="C25" s="363"/>
      <c r="D25" s="363"/>
      <c r="E25" s="364"/>
      <c r="F25" s="303">
        <f>SUM(F11:G24)</f>
        <v>321899.42</v>
      </c>
      <c r="G25" s="304"/>
      <c r="H25" s="367"/>
      <c r="I25" s="368"/>
      <c r="J25" s="43"/>
      <c r="K25" s="38"/>
    </row>
    <row r="26" spans="1:11" x14ac:dyDescent="0.2">
      <c r="A26" s="372" t="s">
        <v>106</v>
      </c>
      <c r="B26" s="373"/>
      <c r="C26" s="373"/>
      <c r="D26" s="373"/>
      <c r="E26" s="374"/>
      <c r="F26" s="375">
        <f>F25+F9</f>
        <v>461114.22</v>
      </c>
      <c r="G26" s="376"/>
      <c r="H26" s="369"/>
      <c r="I26" s="370"/>
      <c r="J26" s="370"/>
      <c r="K26" s="371"/>
    </row>
    <row r="27" spans="1:11" ht="32.25" customHeight="1" x14ac:dyDescent="0.2">
      <c r="A27" s="359" t="s">
        <v>41</v>
      </c>
      <c r="B27" s="360"/>
      <c r="C27" s="360"/>
      <c r="D27" s="360"/>
      <c r="E27" s="361"/>
      <c r="F27" s="292">
        <f>перечень!G97+F26</f>
        <v>29902444.710000001</v>
      </c>
      <c r="G27" s="293"/>
      <c r="H27" s="41"/>
      <c r="I27" s="41"/>
      <c r="J27" s="41"/>
      <c r="K27" s="41"/>
    </row>
    <row r="28" spans="1:11" ht="27.75" customHeight="1" x14ac:dyDescent="0.2">
      <c r="B28" s="31" t="s">
        <v>9</v>
      </c>
      <c r="C28" s="31" t="s">
        <v>14</v>
      </c>
      <c r="D28" s="31" t="s">
        <v>10</v>
      </c>
      <c r="E28" s="5"/>
      <c r="F28" s="365"/>
      <c r="G28" s="366"/>
    </row>
    <row r="29" spans="1:11" x14ac:dyDescent="0.2">
      <c r="B29" s="31"/>
      <c r="C29" s="31"/>
      <c r="D29" s="31"/>
      <c r="G29" s="33"/>
    </row>
    <row r="30" spans="1:11" ht="0.75" customHeight="1" x14ac:dyDescent="0.2">
      <c r="B30" s="32"/>
      <c r="C30" s="31"/>
      <c r="D30" s="31"/>
      <c r="E30" s="1"/>
    </row>
    <row r="33" spans="1:2" x14ac:dyDescent="0.2">
      <c r="A33" s="5" t="s">
        <v>11</v>
      </c>
    </row>
    <row r="35" spans="1:2" x14ac:dyDescent="0.2">
      <c r="A35" s="5" t="s">
        <v>12</v>
      </c>
      <c r="B35" s="5" t="s">
        <v>13</v>
      </c>
    </row>
  </sheetData>
  <mergeCells count="71">
    <mergeCell ref="A1:K2"/>
    <mergeCell ref="A27:E27"/>
    <mergeCell ref="A25:E25"/>
    <mergeCell ref="F28:G28"/>
    <mergeCell ref="H25:I25"/>
    <mergeCell ref="H26:K26"/>
    <mergeCell ref="A26:E26"/>
    <mergeCell ref="F26:G26"/>
    <mergeCell ref="H14:I14"/>
    <mergeCell ref="B9:E9"/>
    <mergeCell ref="H9:K9"/>
    <mergeCell ref="F14:G14"/>
    <mergeCell ref="E10:I10"/>
    <mergeCell ref="B24:D24"/>
    <mergeCell ref="H24:I24"/>
    <mergeCell ref="B21:D21"/>
    <mergeCell ref="B22:D22"/>
    <mergeCell ref="B23:D23"/>
    <mergeCell ref="A3:K3"/>
    <mergeCell ref="K5:K6"/>
    <mergeCell ref="B11:D11"/>
    <mergeCell ref="B12:D12"/>
    <mergeCell ref="B13:D13"/>
    <mergeCell ref="B14:D14"/>
    <mergeCell ref="H12:I12"/>
    <mergeCell ref="H13:I13"/>
    <mergeCell ref="F12:G12"/>
    <mergeCell ref="F13:G13"/>
    <mergeCell ref="J5:J6"/>
    <mergeCell ref="F9:G9"/>
    <mergeCell ref="F5:G6"/>
    <mergeCell ref="A4:J4"/>
    <mergeCell ref="B18:D18"/>
    <mergeCell ref="B19:D19"/>
    <mergeCell ref="B20:D20"/>
    <mergeCell ref="A5:A6"/>
    <mergeCell ref="F15:G15"/>
    <mergeCell ref="F11:G11"/>
    <mergeCell ref="B15:D15"/>
    <mergeCell ref="E5:E6"/>
    <mergeCell ref="B5:D6"/>
    <mergeCell ref="B7:D7"/>
    <mergeCell ref="B8:D8"/>
    <mergeCell ref="B17:D17"/>
    <mergeCell ref="B16:D16"/>
    <mergeCell ref="H5:I6"/>
    <mergeCell ref="H7:I7"/>
    <mergeCell ref="H8:I8"/>
    <mergeCell ref="F7:G7"/>
    <mergeCell ref="F8:G8"/>
    <mergeCell ref="H11:I11"/>
    <mergeCell ref="H15:I15"/>
    <mergeCell ref="F25:G25"/>
    <mergeCell ref="H19:I19"/>
    <mergeCell ref="F23:G23"/>
    <mergeCell ref="F24:G24"/>
    <mergeCell ref="H21:I21"/>
    <mergeCell ref="H22:I22"/>
    <mergeCell ref="H20:I20"/>
    <mergeCell ref="F21:G21"/>
    <mergeCell ref="F22:G22"/>
    <mergeCell ref="H16:I16"/>
    <mergeCell ref="H17:I17"/>
    <mergeCell ref="H18:I18"/>
    <mergeCell ref="H23:I23"/>
    <mergeCell ref="F27:G27"/>
    <mergeCell ref="F16:G16"/>
    <mergeCell ref="F17:G17"/>
    <mergeCell ref="F18:G18"/>
    <mergeCell ref="F19:G19"/>
    <mergeCell ref="F20:G2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D24" sqref="D24"/>
    </sheetView>
  </sheetViews>
  <sheetFormatPr defaultRowHeight="12.75" x14ac:dyDescent="0.2"/>
  <cols>
    <col min="3" max="3" width="26" customWidth="1"/>
    <col min="4" max="4" width="13.28515625" customWidth="1"/>
    <col min="5" max="5" width="13.42578125" customWidth="1"/>
    <col min="6" max="6" width="26" customWidth="1"/>
    <col min="8" max="8" width="13.7109375" customWidth="1"/>
  </cols>
  <sheetData>
    <row r="1" spans="1:11" ht="23.25" x14ac:dyDescent="0.2">
      <c r="A1" s="384" t="s">
        <v>306</v>
      </c>
      <c r="B1" s="385"/>
      <c r="C1" s="385"/>
      <c r="D1" s="385"/>
      <c r="E1" s="385"/>
      <c r="F1" s="385"/>
      <c r="G1" s="385"/>
      <c r="H1" s="385"/>
      <c r="I1" s="385"/>
      <c r="J1" s="385"/>
      <c r="K1" s="386"/>
    </row>
    <row r="2" spans="1:11" ht="20.25" x14ac:dyDescent="0.2">
      <c r="A2" s="288" t="s">
        <v>291</v>
      </c>
      <c r="B2" s="289"/>
      <c r="C2" s="289"/>
      <c r="D2" s="289"/>
      <c r="E2" s="289"/>
      <c r="F2" s="289"/>
      <c r="G2" s="289"/>
      <c r="H2" s="289"/>
      <c r="I2" s="289"/>
      <c r="J2" s="289"/>
      <c r="K2" s="290"/>
    </row>
    <row r="3" spans="1:11" ht="20.25" x14ac:dyDescent="0.2">
      <c r="A3" s="387" t="s">
        <v>379</v>
      </c>
      <c r="B3" s="388"/>
      <c r="C3" s="388"/>
      <c r="D3" s="388"/>
      <c r="E3" s="388"/>
      <c r="F3" s="388"/>
      <c r="G3" s="388"/>
      <c r="H3" s="388"/>
      <c r="I3" s="388"/>
      <c r="J3" s="388"/>
      <c r="K3" s="389"/>
    </row>
    <row r="4" spans="1:11" ht="191.25" customHeight="1" x14ac:dyDescent="0.2">
      <c r="A4" s="61" t="s">
        <v>287</v>
      </c>
      <c r="B4" s="61" t="s">
        <v>292</v>
      </c>
      <c r="C4" s="61" t="s">
        <v>293</v>
      </c>
      <c r="D4" s="61" t="s">
        <v>294</v>
      </c>
      <c r="E4" s="61" t="s">
        <v>295</v>
      </c>
      <c r="F4" s="61" t="s">
        <v>296</v>
      </c>
      <c r="G4" s="61" t="s">
        <v>297</v>
      </c>
      <c r="H4" s="61" t="s">
        <v>298</v>
      </c>
      <c r="I4" s="61" t="s">
        <v>299</v>
      </c>
      <c r="J4" s="61" t="s">
        <v>300</v>
      </c>
      <c r="K4" s="61" t="s">
        <v>301</v>
      </c>
    </row>
    <row r="5" spans="1:11" x14ac:dyDescent="0.2">
      <c r="A5" s="65">
        <v>1</v>
      </c>
      <c r="B5" s="65">
        <v>2</v>
      </c>
      <c r="C5" s="66">
        <v>3</v>
      </c>
      <c r="D5" s="66">
        <v>4</v>
      </c>
      <c r="E5" s="66">
        <v>5</v>
      </c>
      <c r="F5" s="66">
        <v>6</v>
      </c>
      <c r="G5" s="66">
        <v>7</v>
      </c>
      <c r="H5" s="66">
        <v>8</v>
      </c>
      <c r="I5" s="66">
        <v>9</v>
      </c>
      <c r="J5" s="66">
        <v>10</v>
      </c>
      <c r="K5" s="66">
        <v>11</v>
      </c>
    </row>
    <row r="6" spans="1:11" ht="127.5" customHeight="1" x14ac:dyDescent="0.2">
      <c r="A6" s="61">
        <v>1</v>
      </c>
      <c r="B6" s="61">
        <v>1</v>
      </c>
      <c r="C6" s="61" t="s">
        <v>307</v>
      </c>
      <c r="D6" s="61" t="s">
        <v>308</v>
      </c>
      <c r="E6" s="64" t="s">
        <v>309</v>
      </c>
      <c r="F6" s="64" t="s">
        <v>310</v>
      </c>
      <c r="G6" s="61"/>
      <c r="H6" s="61"/>
      <c r="I6" s="61"/>
      <c r="J6" s="61"/>
      <c r="K6" s="6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A3" sqref="A3:K3"/>
    </sheetView>
  </sheetViews>
  <sheetFormatPr defaultRowHeight="12.75" x14ac:dyDescent="0.2"/>
  <cols>
    <col min="6" max="6" width="17.5703125" customWidth="1"/>
    <col min="8" max="8" width="17.7109375" customWidth="1"/>
    <col min="9" max="9" width="12.7109375" customWidth="1"/>
    <col min="10" max="10" width="15.28515625" customWidth="1"/>
    <col min="11" max="11" width="24" customWidth="1"/>
  </cols>
  <sheetData>
    <row r="1" spans="1:11" ht="23.25" x14ac:dyDescent="0.2">
      <c r="A1" s="384" t="s">
        <v>306</v>
      </c>
      <c r="B1" s="385"/>
      <c r="C1" s="385"/>
      <c r="D1" s="385"/>
      <c r="E1" s="385"/>
      <c r="F1" s="385"/>
      <c r="G1" s="385"/>
      <c r="H1" s="385"/>
      <c r="I1" s="385"/>
      <c r="J1" s="385"/>
      <c r="K1" s="386"/>
    </row>
    <row r="2" spans="1:11" ht="20.25" x14ac:dyDescent="0.2">
      <c r="A2" s="288" t="s">
        <v>291</v>
      </c>
      <c r="B2" s="289"/>
      <c r="C2" s="289"/>
      <c r="D2" s="289"/>
      <c r="E2" s="289"/>
      <c r="F2" s="289"/>
      <c r="G2" s="289"/>
      <c r="H2" s="289"/>
      <c r="I2" s="289"/>
      <c r="J2" s="289"/>
      <c r="K2" s="290"/>
    </row>
    <row r="3" spans="1:11" ht="20.25" x14ac:dyDescent="0.2">
      <c r="A3" s="387" t="s">
        <v>380</v>
      </c>
      <c r="B3" s="388"/>
      <c r="C3" s="388"/>
      <c r="D3" s="388"/>
      <c r="E3" s="388"/>
      <c r="F3" s="388"/>
      <c r="G3" s="388"/>
      <c r="H3" s="388"/>
      <c r="I3" s="388"/>
      <c r="J3" s="388"/>
      <c r="K3" s="389"/>
    </row>
    <row r="4" spans="1:11" ht="132" x14ac:dyDescent="0.2">
      <c r="A4" s="61" t="s">
        <v>287</v>
      </c>
      <c r="B4" s="61" t="s">
        <v>292</v>
      </c>
      <c r="C4" s="61" t="s">
        <v>293</v>
      </c>
      <c r="D4" s="61" t="s">
        <v>294</v>
      </c>
      <c r="E4" s="61" t="s">
        <v>295</v>
      </c>
      <c r="F4" s="61" t="s">
        <v>296</v>
      </c>
      <c r="G4" s="61" t="s">
        <v>297</v>
      </c>
      <c r="H4" s="61" t="s">
        <v>298</v>
      </c>
      <c r="I4" s="61" t="s">
        <v>299</v>
      </c>
      <c r="J4" s="61" t="s">
        <v>300</v>
      </c>
      <c r="K4" s="61" t="s">
        <v>301</v>
      </c>
    </row>
    <row r="5" spans="1:11" x14ac:dyDescent="0.2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  <c r="K5" s="67">
        <v>11</v>
      </c>
    </row>
    <row r="6" spans="1:1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перечень</vt:lpstr>
      <vt:lpstr>РАЗДЕЛ III-1</vt:lpstr>
      <vt:lpstr>Лист1</vt:lpstr>
      <vt:lpstr>РАЗДЕЛ III-2</vt:lpstr>
      <vt:lpstr>РАЗДЕЛ III-3</vt:lpstr>
      <vt:lpstr>перечень!BFT_Print_Titles</vt:lpstr>
      <vt:lpstr>перечень!Заголовки_для_печати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Specialist</cp:lastModifiedBy>
  <cp:lastPrinted>2023-11-27T08:23:57Z</cp:lastPrinted>
  <dcterms:created xsi:type="dcterms:W3CDTF">1996-10-08T23:32:33Z</dcterms:created>
  <dcterms:modified xsi:type="dcterms:W3CDTF">2025-05-30T10:27:05Z</dcterms:modified>
</cp:coreProperties>
</file>